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25" yWindow="165" windowWidth="15120" windowHeight="11640"/>
  </bookViews>
  <sheets>
    <sheet name="Лист1" sheetId="1" r:id="rId1"/>
    <sheet name="Лист2" sheetId="2" r:id="rId2"/>
    <sheet name="Лист3" sheetId="3" r:id="rId3"/>
  </sheets>
  <definedNames>
    <definedName name="_GoBack" localSheetId="0">Лист1!$B$47</definedName>
  </definedNames>
  <calcPr calcId="125725"/>
</workbook>
</file>

<file path=xl/calcChain.xml><?xml version="1.0" encoding="utf-8"?>
<calcChain xmlns="http://schemas.openxmlformats.org/spreadsheetml/2006/main">
  <c r="I35" i="1"/>
  <c r="H35" l="1"/>
  <c r="H56" s="1"/>
  <c r="I38"/>
  <c r="I45"/>
  <c r="J45"/>
  <c r="J56" s="1"/>
  <c r="H45"/>
  <c r="I21"/>
  <c r="H21"/>
  <c r="J57" l="1"/>
  <c r="I56"/>
  <c r="I57" s="1"/>
  <c r="H57"/>
</calcChain>
</file>

<file path=xl/sharedStrings.xml><?xml version="1.0" encoding="utf-8"?>
<sst xmlns="http://schemas.openxmlformats.org/spreadsheetml/2006/main" count="271" uniqueCount="249">
  <si>
    <t xml:space="preserve">№ </t>
  </si>
  <si>
    <t>Наименование мероприятия</t>
  </si>
  <si>
    <t>Ответственный исполнитель</t>
  </si>
  <si>
    <t>Целевой показатель</t>
  </si>
  <si>
    <r>
      <t>1.</t>
    </r>
    <r>
      <rPr>
        <b/>
        <sz val="7"/>
        <color theme="1"/>
        <rFont val="Times New Roman"/>
        <family val="1"/>
        <charset val="204"/>
      </rPr>
      <t xml:space="preserve">        </t>
    </r>
    <r>
      <rPr>
        <b/>
        <sz val="8"/>
        <color theme="1"/>
        <rFont val="Times New Roman"/>
        <family val="1"/>
        <charset val="204"/>
      </rPr>
      <t>Мероприятия по росту доходов бюджета муниципального образования Кондинский район</t>
    </r>
  </si>
  <si>
    <t>1.1.</t>
  </si>
  <si>
    <t>Пересмотреть ставки по земельному налогу в сторону увеличения</t>
  </si>
  <si>
    <t xml:space="preserve">Управление по землеустройству и недропользованию администрации Кондинского района </t>
  </si>
  <si>
    <t>Отношение планируемых к установлению налоговых ставок к предельным значениям налоговых ставок, определенных статьей 394 Налогового кодекса Российской Федерации, %</t>
  </si>
  <si>
    <t>1.2.</t>
  </si>
  <si>
    <t>Пересмотреть ставки по налогу на имущество физических лиц в сторону увеличения</t>
  </si>
  <si>
    <t xml:space="preserve">Комитет по финансам и налоговой политике администрации Кондинского района </t>
  </si>
  <si>
    <t>Отношение планируемых к установлению налоговых ставок к  предельным значениям налоговых ставок, определенных статьей 3 Закона Российской Федерации от 09 декабря 1991 года № 2003-1 «О налогах на имущество физических лиц», %</t>
  </si>
  <si>
    <t>1.3.</t>
  </si>
  <si>
    <t>Пересмотреть величину корректирующего коэффициента К2, применяемого при исчислении единого налога на вмененный доход для отдельных видов деятельности, в сторону увеличения</t>
  </si>
  <si>
    <t>Комитет по экономической политике администрации Кондинского района</t>
  </si>
  <si>
    <t>1.4.</t>
  </si>
  <si>
    <t>Комитет по управлению муниципальным имуществом администрации Кондинского района</t>
  </si>
  <si>
    <t>Количество объектов, дополнительно вносимых в план приватизации, единиц</t>
  </si>
  <si>
    <t>1.5.</t>
  </si>
  <si>
    <t>Пересмотреть ставки аренды земельных участков, находящихся в собственности муниципального образования Кондинский район, с целью приближения их к рыночным</t>
  </si>
  <si>
    <t>Управление по землеустройству и недропользованию администрации Кондинского района</t>
  </si>
  <si>
    <t xml:space="preserve">Индексация ставок аренды земельных участков, находящихся в собственности муниципального образования Кондинский район, на уровень инфляции, % </t>
  </si>
  <si>
    <t>1.6.</t>
  </si>
  <si>
    <t>1.7.</t>
  </si>
  <si>
    <t>Отношение дополнительно поступивших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(ЧПМУПдоп), к плановому показателю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утвержденному решением о бюджете муниципального образования Кондинский район на соответствующий год (ЧПМУПплан), ЧПМУПдоп/ЧПМУПплан*100, %</t>
  </si>
  <si>
    <t>1.8.</t>
  </si>
  <si>
    <t xml:space="preserve">Пересмотреть размер платы за пользование жилыми помещениями муниципального жилищного фонда </t>
  </si>
  <si>
    <t>Отношение дополнительно поступивших доходов в виде платы за пользование жилыми помещениями муниципального жилищного фонда (ППЖПдоп) к плановому показателю доходов в виде платы за пользование жилыми помещениями муниципального жилищного фонда (ППЖПплан), утвержденному решением о бюджете муниципального образования Кондинский район на соответствующий год,</t>
  </si>
  <si>
    <t xml:space="preserve">ППЖПдоп/ППЖПплан*100, % </t>
  </si>
  <si>
    <t>1.9.</t>
  </si>
  <si>
    <t>Предусмотреть возможность выкупа жилых помещений, занимаемых по договорам найма жилищного фонда коммерческого использования</t>
  </si>
  <si>
    <t>Количество жилых помещений, предлагаемых к выкупу, единиц</t>
  </si>
  <si>
    <t>1.10.</t>
  </si>
  <si>
    <t xml:space="preserve">Увеличение объема прочих безвозмездных поступлений </t>
  </si>
  <si>
    <t>Отдел жилищной политики администрации Кондинского района</t>
  </si>
  <si>
    <t>Количество заключенных Соглашений о сотрудничестве, единиц</t>
  </si>
  <si>
    <t xml:space="preserve">Итого по мероприятиям по росту доходов бюджета </t>
  </si>
  <si>
    <r>
      <t>2.</t>
    </r>
    <r>
      <rPr>
        <b/>
        <sz val="7"/>
        <color theme="1"/>
        <rFont val="Times New Roman"/>
        <family val="1"/>
        <charset val="204"/>
      </rPr>
      <t xml:space="preserve">        </t>
    </r>
    <r>
      <rPr>
        <b/>
        <sz val="8"/>
        <color theme="1"/>
        <rFont val="Times New Roman"/>
        <family val="1"/>
        <charset val="204"/>
      </rPr>
      <t>Мероприятия по оптимизации расходов бюджета муниципального образования Кондинский район</t>
    </r>
  </si>
  <si>
    <t>2.1.</t>
  </si>
  <si>
    <t>Внести изменения в Положение о комиссии по кадровым вопросам и штатной численности в части определения перечня документов, необходимых для рассмотрения поступающих обращений по вопросу сокращения /ввода штатных единиц (финансово-экономическое обоснование, проекты должностных инструкций и т.д.)</t>
  </si>
  <si>
    <t>Управление муниципальной службы и кадровой политики администрации Кондинского района</t>
  </si>
  <si>
    <t>2.2.</t>
  </si>
  <si>
    <t>Разработать Положение о комиссии по вопросам штатной численности подведомственных администрации района учреждений</t>
  </si>
  <si>
    <t>2.3.</t>
  </si>
  <si>
    <t xml:space="preserve">Провести анализ по командировкам: в разрезе ведомств, а также количество выездов в пределах района, за пределы района </t>
  </si>
  <si>
    <t>Дума Кондинского района, администрация Кондинского района (отдел учета и отчетности) совместно с МКУ «МТО Кондинского района»</t>
  </si>
  <si>
    <t>Сокращение количества командировок (ед.) к уровню 2013 года</t>
  </si>
  <si>
    <t>2.4.</t>
  </si>
  <si>
    <t xml:space="preserve">Внести изменения в постановление                          от 04 марта 2013 года                  № 495 «О порядке компенсации расходов для лиц проживающих в Кондинском районе Ханты-Мансийского автономного округа - Югры, работающих в организациях, финансируемых из средств местного бюджета, к месту использования отпуска и обратно» (использование значения ортодромических расстояний при компенсации расходов, в случае использования отпуска за пределами Российской Федерации) </t>
  </si>
  <si>
    <t>Проект постановления                      «О внесении изменений в постановление от 04 марта 2013 года № 495 «О порядке компенсации расходов для лиц, проживающих в Кондинском районе Ханты-Мансийского автономного округа - Югры, работающих в организациях, финансируемых из средств местного бюджета, к месту использования отпуска и обратно».</t>
  </si>
  <si>
    <t>Срок: до 01 июня 2014 года</t>
  </si>
  <si>
    <t xml:space="preserve">Комитет по экономической политике администрации Кондинского района, комитет по финансам и налоговой политике администрации Кондинского района </t>
  </si>
  <si>
    <t>Сокращение расходов к уровню                  2013 года (тыс. руб.)</t>
  </si>
  <si>
    <t>2.5.</t>
  </si>
  <si>
    <t>Внести изменения в постановление администрации Кондинского района       от 15 августа 2008 года         № 177 «Об утверждении Положения о порядке предоставления дополнительных гарантий лицам, замещающим муниципальные должности и должности муниципальной службы Кондинского района» (установление предельных лимитов по оплате  санаторно-курортного лечения, исключение возможности санаторно-курортного лечения за пределами Российской Федерации)</t>
  </si>
  <si>
    <t>Комитет по экономической политике администрации Кондинского района, комитет по финансам и налоговой политике администрации Кондинского района</t>
  </si>
  <si>
    <t>Сокращение расходов к уровню                2013 года (тыс. руб.)</t>
  </si>
  <si>
    <t>2.6.</t>
  </si>
  <si>
    <t>Внести изменения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 (введение критериев и системы показателей (индикаторов) отражающих эффективность и результативность деятельности муниципального служащего по итогам работы за квартал и за год)</t>
  </si>
  <si>
    <t>Сокращение расходов к уровню                   2013 года (тыс. руб.)</t>
  </si>
  <si>
    <t>2.7.</t>
  </si>
  <si>
    <t>Реализация постановления администрации Кондинского района            от 30 августа 2013 года          № 1847                                     «О дополнительной плате при совмещении должностей, исполнении обязанностей временно отсутствующего работника (доплата в размере не более 20% только для муниципальных служащих, исполняющих возложенную  функцию «руководитель»)</t>
  </si>
  <si>
    <t>Срок: постоянно</t>
  </si>
  <si>
    <t>Органы и структурные подразделения администрации Кондинского района, учреждения, подведомственные администрации Кондинского района</t>
  </si>
  <si>
    <t>2.8.</t>
  </si>
  <si>
    <t>Сокращение расходов на информационную деятельность. Изучить вопрос о внесении изменений в нормативные правовые акты «О порядке официального опубликования»: возможность опубликования на официальном сайте Кондинского района  и установленных местах</t>
  </si>
  <si>
    <t xml:space="preserve">Управление по правовым вопросам администрации Кондинского района </t>
  </si>
  <si>
    <t>2.9.</t>
  </si>
  <si>
    <t>Органы и структурные подразделения администрации Кондинского района</t>
  </si>
  <si>
    <t>Сокращение расходов  к уровню исполнения за 2013 год, %</t>
  </si>
  <si>
    <t>2.10.</t>
  </si>
  <si>
    <t>Сокращение расходов по КОСГУ  221 «Услуги связи», путем установления и пересмотра  лимитов</t>
  </si>
  <si>
    <t>2.11.</t>
  </si>
  <si>
    <t xml:space="preserve">Срок: постоянно </t>
  </si>
  <si>
    <t>Сокращение расходов к уровню                  2013 года, %</t>
  </si>
  <si>
    <t>2.12.</t>
  </si>
  <si>
    <t>Оптимизация  расходов  учреждений социальной сферы в том числе:</t>
  </si>
  <si>
    <t xml:space="preserve">Главные распорядители бюджетных средств, подведомственны которым учреждения социальной сферы </t>
  </si>
  <si>
    <t>Оптимизация расходов бюджета района, %</t>
  </si>
  <si>
    <t>2.12.1.</t>
  </si>
  <si>
    <t>Оптимизация расходов на финансовое обеспечение выполнения муниципального задания учреждениями  района</t>
  </si>
  <si>
    <t>Управление культуры и молодежной политики администрации Кондинского района</t>
  </si>
  <si>
    <t>Реорганизационные мероприятия в   детских дошкольных учреждениях (объединение ДОУ «Светлячок» к Чантырской СОШ, объединение 3-х детских садов на территории                 пгт. Кондинское)</t>
  </si>
  <si>
    <t>Отношение количества муниципальных учреждений, подведомственных управлению образования, подлежащих реорганизации (УЧР реорг.), к общему количеству муниципальных учреждений, подведомственных Управлению образования (УЧРобщ), УЧР реог/УЧР общ*100%,%</t>
  </si>
  <si>
    <t>Реорганизационные мероприятия в  МБУ "ЦОФР ОУ Кондинского района"</t>
  </si>
  <si>
    <t>2.12.4.</t>
  </si>
  <si>
    <t>Отказ от проведения отдельных традиционных мероприятий социальной сферы</t>
  </si>
  <si>
    <t>Главные распорядители бюджетных средств, подведомственны которым учреждения социальной сферы</t>
  </si>
  <si>
    <t>Оптимизация расходов (тыс. руб.)</t>
  </si>
  <si>
    <t>2.13.</t>
  </si>
  <si>
    <t>Внесение изменений в целевые показатели «дорожных карт»</t>
  </si>
  <si>
    <t>Внесение изменений в  распоряжение администрации Кондинского района                             от 30 июня 2014 года № 268-р «О плане мероприятий (дорожной карте) «Изменения в учреждениях культуры, направленные на повышение эффективности сферы культуры, соотнесенные с этапами перехода на эффективный контракт в учреждениях культуры Кондинского района»</t>
  </si>
  <si>
    <t>Соотношение средней заработной платы  работников учреждений культуры и средней заработной платы в Ханты-Мансийском автономном      округе - Югре в 2014-2016 годах, %</t>
  </si>
  <si>
    <t>2.14.</t>
  </si>
  <si>
    <t>Реализовать механизм нормативно-подушевого финансирования и сокращения расходов на оказание муниципальных услуг в соответствии с принятыми на федеральном уровне базовыми перечнями государственных и муниципальных услуг и единой (для соответствующей отрасли) методологии расчёта нормативных затрат на оказание государственных (муниципальных) услуг</t>
  </si>
  <si>
    <t xml:space="preserve">Комитет по экономической политике администрации Кондинского района, руководители органов и структурных подразделений администрации Кондинского района (имеющие подведомственные учреждения </t>
  </si>
  <si>
    <t>2.15.</t>
  </si>
  <si>
    <t>Расширить перечень и объёмы  платных услуг, оказываемых бюджетными и автономными учреждениями района. Ежегодное регулирование цен на платные услуги</t>
  </si>
  <si>
    <t>Комитет по экономической политике администрации Кондинского района совместно с управлением образования администрации Кондинского района</t>
  </si>
  <si>
    <t>Увеличение объема доходов от платных услуг (тыс. руб.)</t>
  </si>
  <si>
    <t>Комитет по экономической политике администрации Кондинского района совместно с управлением  культуры и молодежной политики администрации Кондинского района</t>
  </si>
  <si>
    <t>Комитет по экономической политике администрации Кондинского района совместно с управлением по физической культуре и спорту администрации Кондинского района</t>
  </si>
  <si>
    <t>итого</t>
  </si>
  <si>
    <t>2.16.</t>
  </si>
  <si>
    <t>Ежегодный пересмотр  родительской платы за содержание в детских дошкольных учреждениях</t>
  </si>
  <si>
    <t xml:space="preserve">Управление образования администрации Кондинского района </t>
  </si>
  <si>
    <t>Увеличение объема поступлений  доходов от родительской платы,                     тыс. руб.</t>
  </si>
  <si>
    <t>2.17.</t>
  </si>
  <si>
    <t>Провести анализ возможности передачи муниципальных услуг   на исполнение в многофункциональном центре</t>
  </si>
  <si>
    <t xml:space="preserve">Комитет по экономической политике администрации Кондинского района </t>
  </si>
  <si>
    <t>2.18.</t>
  </si>
  <si>
    <t>Сокращение расходов на субсидии организациям транспортного комплекса, осуществляющим перевозку пассажиров  и багажа на межпоселенческих маршрутах Кондинского района</t>
  </si>
  <si>
    <t xml:space="preserve">Комитет по развитию производств и инфраструктуры администрации Кондинского района </t>
  </si>
  <si>
    <t>Транспортная  подвижность населения Кондинского района в межмуниципальном сообщении, количество поездок/ 1 жителя/год</t>
  </si>
  <si>
    <t>2.19.</t>
  </si>
  <si>
    <t xml:space="preserve">Снижение долговой нагрузки на бюджет района и сокращение расходов на обслуживание муниципального долга в рамках организации досрочного завоза </t>
  </si>
  <si>
    <t>Решение о бюджете на текущий год и плановый период</t>
  </si>
  <si>
    <t>Комитет по финансам и налоговой политике администрации Кондинского района</t>
  </si>
  <si>
    <t xml:space="preserve">Сокращение расходов к уровню                  2013 года, % </t>
  </si>
  <si>
    <t>2.20.</t>
  </si>
  <si>
    <t>2.20.1</t>
  </si>
  <si>
    <t xml:space="preserve">Рекомендации по отнесению пункта 2.21.             в части  критерия оценки деятельности руководителей муниципальных учреждений  </t>
  </si>
  <si>
    <t>Руководители органов и структурных подразделений администрации Кондинского района (имеющие подведомственные учреждения)</t>
  </si>
  <si>
    <t>2.20.2</t>
  </si>
  <si>
    <t xml:space="preserve">Мониторинг цен на продовольственные товары для размещения на сайте органов местного самоуправления Кондинского района для использования заказчиками при расчете начальной максимальной цены контракта при закупке продовольственных товаров для нужд образовательных учреждений» </t>
  </si>
  <si>
    <t>Итого по мероприятиям  оптимизации расходов бюджета муниципального образования Кондинский район</t>
  </si>
  <si>
    <r>
      <t>Всего по мероприятиям по росту доходов и оптимизации расходов бюджета</t>
    </r>
    <r>
      <rPr>
        <sz val="8"/>
        <color theme="1"/>
        <rFont val="Times New Roman"/>
        <family val="1"/>
        <charset val="204"/>
      </rPr>
      <t xml:space="preserve"> </t>
    </r>
    <r>
      <rPr>
        <b/>
        <sz val="8"/>
        <color theme="1"/>
        <rFont val="Times New Roman"/>
        <family val="1"/>
        <charset val="204"/>
      </rPr>
      <t>муниципального образования Кондинский район</t>
    </r>
  </si>
  <si>
    <r>
      <t>3.    Мероприятия по совершенствованию долговой политики</t>
    </r>
    <r>
      <rPr>
        <sz val="8"/>
        <color theme="1"/>
        <rFont val="Times New Roman"/>
        <family val="1"/>
        <charset val="204"/>
      </rPr>
      <t xml:space="preserve"> </t>
    </r>
    <r>
      <rPr>
        <b/>
        <sz val="8"/>
        <color theme="1"/>
        <rFont val="Times New Roman"/>
        <family val="1"/>
        <charset val="204"/>
      </rPr>
      <t>муниципального образования Кондинский район</t>
    </r>
  </si>
  <si>
    <t>Снижение долговой нагрузки по привлекаемым бюджетным кредитам в рамках досрочного завоза</t>
  </si>
  <si>
    <t>Заявка на поставку продукции в рамках досрочного завоза (снижение объемов)</t>
  </si>
  <si>
    <t>Объем продукции, поставляемой в рамках досрочного завоза, тонн</t>
  </si>
  <si>
    <t>Полученный бюджетный эффект на отчетную дату, тыс. рублей</t>
  </si>
  <si>
    <t>МО Кондинский район</t>
  </si>
  <si>
    <t>2.12.2</t>
  </si>
  <si>
    <t>2.12.3</t>
  </si>
  <si>
    <t>Оптимизация расходов по КОСГУ 344  «Прочие расходные материалы и предметы снабжения» на 15%:                   .-20%  к уровню 2013 года</t>
  </si>
  <si>
    <t>Администрация Кондинского района, МКУ «МТО Кондинского района», муниципальное бюджетное учреждение Кондинского района "Многофункцио-нальный центр предоставления государственных и муниципальных услуг", управление по физической культуре и спорту администрации Кондинского района, управление культуры и молодежной политике администрации Кондинского района, управление образования администрации Кондинского района</t>
  </si>
  <si>
    <t>Оптимизация представительских расходов: приобретение цветов осуществлять в исключительных случаях, прекратить практику направления поздравительных открыток и приглашений внутри структурных подразделений администрации района и должностных лиц,                                        -по организации встреч делегаций (питание): осуществлять только в соответствии с планом мероприятий и смет к нему, согласованных с заместителем главы администрации, курирующим вопросы экономики и финансов             (в его отсутствие с первым заместителем главы администрации Кондинского района)</t>
  </si>
  <si>
    <t>Сокращение ставок (ед.)</t>
  </si>
  <si>
    <t>Предусмотреть возможность перечисления в местный бюджет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в размере, не менее 25 процентов</t>
  </si>
  <si>
    <t>Пересмотреть размер коэффициента переходного периода в отношении земельных участков, государственная собственность на которые не разграничена</t>
  </si>
  <si>
    <t>Отношение дополнительно поступивших доходов в виде арендной платы за земельные участки, государственная собственность на которые не разграничена (АПЗУдоп) к плановому показателю доходов в виде арендной платы за земельные участки, государственная собственность на которые не разграничена (АПЗУплан), утвержденному решением о бюджете муниципального образования Кондинский район на соответствующий год, АПЗУдоп/АПЗУплан*100, %</t>
  </si>
  <si>
    <t>Отношение дополнительно поступивших доходов в виде единого налога на вмененный доход для отдельных видов деятельности (ЕНВДдоп) к плановому показателю доходов в виде единого налога на вмененный доход для отдельных видов деятельности (ЕНВДплан), утвержденному решением о бюджете муниципального образования Кондинский район на соответствующий год, ЕНВДдоп/ЕНВДплан*100, %</t>
  </si>
  <si>
    <t>Проект нормативного правового акта или иной документ</t>
  </si>
  <si>
    <t>Исполнение мероприятия</t>
  </si>
  <si>
    <t>Распоряжение администрации Кондинского района от 11.03.2014 года № 81-р "О внесении изменений в приложение к распоряжению администрации Кондинского района от 17 января 2012 года № 36-р "Об утверждении Положения о комиссии по кадровым вопросам и штатной численности и ее состава"</t>
  </si>
  <si>
    <t>Распоряжение администрации Кондинского района от 12.03.2014 года № 86-р "Об утверждении Положения о комиссии по вопросам штатной численности подведомственных администрации Кондинского района учреждений"</t>
  </si>
  <si>
    <t>Сокращение количества командировок как в пределах района, так и за его пределами.</t>
  </si>
  <si>
    <t>Постановление администрации Кондинского района от 27.05.2014 года № 1019 "О внесении изменений в постановление администрации Кондинского района от 04 марта 2013 года № 495 «О Порядке компенсации расходов для лиц, поживающих в Кондинском районе Ханты-Мансийского автономного округа - Югры, работающих в организациях, финансируемых из средств местного бюджета, к месту использования отпуска и обратно»</t>
  </si>
  <si>
    <t>Постановление администрации Кондинского района от 22.07.2014 года № 1469 "О дополнительных гарантиях муниципальным служащим администрации Кондинского района" (постановление администрации Кондинского района от 15 августа 2008 года № 177 признали утратившим силу)</t>
  </si>
  <si>
    <t>Пересмотрены цены на платные услуги на 2014 год</t>
  </si>
  <si>
    <t>расширение перечня и объема платных услуг, привлечение спонсорских средств</t>
  </si>
  <si>
    <t>расширение перечня платных услуг, введена абонентская плата, произведен перерасчет цен на услуги</t>
  </si>
  <si>
    <t xml:space="preserve">Постановление администрации Кондинского района от 31.03.2014 №600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</si>
  <si>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Распоряжение администрации Кондинского района от 09.04.2014г. №129-р "Об организации Мониторинга цен на продукты питания. Мониторинг проводится ежеквартально. Формирование и согласование начальной максимальной цены закупки ведется в соответствии с мониторингом.</t>
  </si>
  <si>
    <t>Распоряжением администрации Кондинского района от 25 апреля 2014г. №158-р создана рабочая группа по передаче услуг на исполнение в МФЦ</t>
  </si>
  <si>
    <t>Вопрос находится в работе. Юридическим отделом изучаются  внесение изменений в действующие НПА.</t>
  </si>
  <si>
    <t>Принято постановление администрации Кондинского района от 18.07.2014 года № 1438 «О порядке перечисления в бюджет муниципального образования Кондинский район части прибыли, остающейся в распоряжении муниципальных унитарных предприятий, после уплаты налогов и иных обязательных платежей».</t>
  </si>
  <si>
    <t xml:space="preserve">Принято Решение Думы Кондинского района от 17.09.2014 № 483 «О системе налогообложения в виде единого налога на вмененный доход для отдельных видов деятельности в муниципальном образовании Кондинский район» вступает в силу с 1 января 2015 года, соответственно бюджетный эффект будет достигнут в 2015 году.   </t>
  </si>
  <si>
    <t>приложение № 1</t>
  </si>
  <si>
    <t xml:space="preserve">Решение Думы Кондинского района от 22 октября 2014 года №497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
</t>
  </si>
  <si>
    <t>Распоряжение от 17.03.2014 г. № 91-р реорганизовано МКУ ДОУ "Светлячок" в форме присоединения к МКОУ Чантырская СОШ. Свидетельство из МРИ ФНС будет получено 1 октября 2014 г. Лицевой счет учреждения будет закрыт в октябре. Штат сотрудников в количестве 12 человек переводится на финансирование из бюджета АО.</t>
  </si>
  <si>
    <t>Внести изменения в перечень муниципального имущества, предназначенного к приватизации в 2014 году и в плановый период  2015 и 2016 годов</t>
  </si>
  <si>
    <t>Значение целевого показателя на 2014 год</t>
  </si>
  <si>
    <t xml:space="preserve">Бюджетный эффект от реализации мероприятий (тыс. рублей) в 2014 году </t>
  </si>
  <si>
    <t>Значение целевого показателя на отчетную дату</t>
  </si>
  <si>
    <t>Срок исполнения мероприятия</t>
  </si>
  <si>
    <t xml:space="preserve">В целях оптимизации расходов бюджета в сфере закупок товаров, работ, услуг для обеспечения нужд Кондинского района:
- при осуществлении закупок преимущественно использовать  конкурентные способы определения поставщиков (исполнителей, подрядчиков);
- при формировании отчета о невозможности или нецелесообразности использования иных способов определения поставщика (подрядчика, исполнителя) в случае осуществления закупки у единственного поставщика в соответствии с пунктами 4, 5 части 1 статьи 93 Федерального закона 
№ 44-ФЗ, такую причину, как «отсутствие времени/срочность» использовать только для обоснования контрактов, заключаемых на период, необходимый для проведения конкурентных процедур; 
</t>
  </si>
  <si>
    <t>при расчете начальной максимальной цены контракта на поставку продуктов питания использовать данные  Мониторинга по Ханты-Мансийскому автономному округу - Югре, осуществляемого отделом ценовой политики комитета по экономической политике, размещаемые на официальном сайте органов местного самоуправления Кондинского района</t>
  </si>
  <si>
    <t>в т.ч.:    20558</t>
  </si>
  <si>
    <t>2.21.</t>
  </si>
  <si>
    <t xml:space="preserve">Сокращения расходов бюджета на содержание работников бухгалтерий  учреждений,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 
</t>
  </si>
  <si>
    <t xml:space="preserve">Проект распоряжения администрации Кондинского района «Об утверждении плана мероприятий по созданию муниципального казенного учреждения Межведомственная централизованная бухгалтерия» 
</t>
  </si>
  <si>
    <t>Комитет по финансам и налоговой политике администрации Кондинского</t>
  </si>
  <si>
    <t>2.22.</t>
  </si>
  <si>
    <t>Оптимизация  расходов  в части денежного содержания муниципальных служащих, путем  реорганизация структуры администрации Кондинского района</t>
  </si>
  <si>
    <t>Проект решения Думы Кондинского района «Об утверждении структуры администрации Кондинского района»</t>
  </si>
  <si>
    <t xml:space="preserve">Администрация Кондинского района </t>
  </si>
  <si>
    <t xml:space="preserve">Проект решения Думы Кондинского района «О внесении изменений в решение Думы Кондинского района от 20 сентября 2007 года № 429 «Об утверждении Положения о земельном налоге на территории муниципального образования Кондинский район».
</t>
  </si>
  <si>
    <t>Срок: до 01 августа 2014 года</t>
  </si>
  <si>
    <t xml:space="preserve">Проект решения Думы Кондинского района «О внесении изменений в решение Думы Кондинского района от 15 ноября 2007 года 
№ 467 «Об установлении налога на имущество физических лиц на межселенных территориях муниципального образования Кондинский район».
</t>
  </si>
  <si>
    <t xml:space="preserve">Проект решения Думы Кондинского района «О внесении изменений в решение Думы Кондинского района от 12 октября 2005 года  № 9 «О введении в действие систем налогообложения в виде единого налога на вмененный доход для отдельных видов деятельности в муниципальном образовании Кондинский район». 
</t>
  </si>
  <si>
    <t>Срок: до 01 сентября 2014 года</t>
  </si>
  <si>
    <t xml:space="preserve">Проект решения Думы Кондинского района «О внесении изменений в решение Думы Кондинского района от 28 декабря 2011 года № 189 «Об утверждении прогнозного плана приватизации муниципального имущества Кондинского района на 2012-2014 годы».
Проект решения Думы Кондинского района 
«Об утверждении прогнозного плана приватизации муниципального имущества Кондинского района                         на 2015-2017 годы».
</t>
  </si>
  <si>
    <t>Срок: до 01 августа 2014 года                         Срок: до 20 сентября 2014 года</t>
  </si>
  <si>
    <t xml:space="preserve">Проект решения Думы Кондинского района «О внесении изменений в решение Думы Кондинского района от 28 февраля 2012 года № 206 «Об арендной плате за земельные участки».
</t>
  </si>
  <si>
    <t xml:space="preserve">Проект постановления администрации Кондинского района «О коэффициентах переходного периода                          на 2014 год к ставкам арендной платы за земельные участки».
</t>
  </si>
  <si>
    <t>Срок: 10 июля 2014 года</t>
  </si>
  <si>
    <t xml:space="preserve">Проект постановления администрации Кондинского района «О порядке перечисления в бюджет муниципального образования Кондинский район части прибыли, остающейся в распоряжении муниципальных унитарных предприятий, после уплаты налогов и иных обязательных платежей».
</t>
  </si>
  <si>
    <t xml:space="preserve">Проект постановления администрации Кондинского района «Об утверждении размера платы за пользование жилыми помещениями по договорам найма специализированных жилых помещений и договорам найма, аренды помещений коммерческого использования муниципального жилищного фонда».
</t>
  </si>
  <si>
    <t>Срок: до 10 июля 2014 года</t>
  </si>
  <si>
    <t xml:space="preserve">Проект решения Думы Кондинского района «О внесении изменений в решение Думы Кондинского района от 27 января 2010 года № 923 «Об утверждении Положения о порядке и условиях продажи жилых помещений жилищного фонда коммерческого использования муниципального образования Кондинский район».
</t>
  </si>
  <si>
    <t>Срок:  до 25 сентября 2014  года</t>
  </si>
  <si>
    <t xml:space="preserve">Проекты Соглашений о сотрудничестве. 
</t>
  </si>
  <si>
    <t xml:space="preserve">Срок: в течение года </t>
  </si>
  <si>
    <t xml:space="preserve">Проект распоряжения администрации Кондинского района. </t>
  </si>
  <si>
    <t xml:space="preserve">Срок: до 01 апреля 2014 года </t>
  </si>
  <si>
    <t>Срок: до 01 мая 2014 года</t>
  </si>
  <si>
    <t xml:space="preserve">Аналитическая информация. </t>
  </si>
  <si>
    <t xml:space="preserve">Срок: до 15 марта 2014 года </t>
  </si>
  <si>
    <t xml:space="preserve">Проект постановления                          «О внесении изменений в постановление администрации Кондинского района                      от 15 августа 2008 года № 177 «Об утверждении Положения о порядке предоставления дополнительных гарантий лицам, замещающим муниципальные должности и должности муниципальной службы Кондинского района».     </t>
  </si>
  <si>
    <t xml:space="preserve"> Срок: до 01 августа 2014 года</t>
  </si>
  <si>
    <t xml:space="preserve">Проект Решения Думы                     «О внесении изменений в решение Думы Кондинского района от 21 апреля 2011 года №  81 «Об утверждении Положения о размерах  и условиях оплаты труда выборных должностных лиц, осуществляющих свои полномочия на постоянной основе и муниципальных служащих органов местного самоуправления Кондинского района».                       </t>
  </si>
  <si>
    <t xml:space="preserve">     Срок: до 01 октября 2014 года</t>
  </si>
  <si>
    <t xml:space="preserve"> Срок до 01 сентября 2014 года </t>
  </si>
  <si>
    <t xml:space="preserve">Проекты нормативных правовых актов органов и структурных подразделений администрации Кондинского района.     </t>
  </si>
  <si>
    <t xml:space="preserve">Срок: до 14 марта 2014 года </t>
  </si>
  <si>
    <t xml:space="preserve">Проекты нормативных правовых актов органов и структурных подразделений администрации Кондинского района.    </t>
  </si>
  <si>
    <t>Срок: до 17 марта 2014 года</t>
  </si>
  <si>
    <t xml:space="preserve">Аналитическая информация  </t>
  </si>
  <si>
    <t xml:space="preserve"> Срок: постоянно </t>
  </si>
  <si>
    <t xml:space="preserve">Проект распоряжения  администрации Кондинского района.                              </t>
  </si>
  <si>
    <t xml:space="preserve"> Срок: до 01 июля 2014 года</t>
  </si>
  <si>
    <t xml:space="preserve">Распоряжение администрации Кондинского района                        от 17 марта 2014 года № 91-р «О реорганизации муниципальных образовательных организаций в форме присоединения».  </t>
  </si>
  <si>
    <t xml:space="preserve">Срок: до 30 сентября  2014 года   </t>
  </si>
  <si>
    <t xml:space="preserve">Распоряжение администрации Кондинского района                        от 06 марта 2014 года № 77-р «О передаче функций по организации питания».      </t>
  </si>
  <si>
    <t>Срок: до 20 мая 2014 года</t>
  </si>
  <si>
    <t xml:space="preserve">Аналитическая информация.     </t>
  </si>
  <si>
    <t>Срок: 22 мая 2014 года</t>
  </si>
  <si>
    <t xml:space="preserve">Проект постановления администрации Кондинского района  «Об утверждении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(выполнение работ) и нормативных затрат на содержание имущества муниципальных учреждений».  </t>
  </si>
  <si>
    <t>Срок: 2015-2016 годы</t>
  </si>
  <si>
    <t>Проект распоряжения администрации Кондинского района «Об утверждении плана-графика проведения процедур согласования цен на платные услуги муниципальных учреждений».  Пересмотр  платных услуг согласно графику.</t>
  </si>
  <si>
    <t>Срок: до 15 апреля 2014 года.</t>
  </si>
  <si>
    <t xml:space="preserve">Проект постановления администрации Кондинского района «Об установлении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учреждениях, осуществляющих образовательную деятельность».                </t>
  </si>
  <si>
    <t xml:space="preserve">  Срок: ежегодно до 1 мая </t>
  </si>
  <si>
    <t xml:space="preserve">Проект распоряжения администрации Кондинского района «О внесении изменений в распоряжение администрации Кондинского района                            от 25 декабря 2013 года                             № 738-р «О перечне муниципальных услуг,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Кондинского района».                           </t>
  </si>
  <si>
    <t xml:space="preserve">   Срок: до 01 октября 2014 года</t>
  </si>
  <si>
    <t xml:space="preserve">Проект постановления администрации Кондинского района «О внесении изменений в производственную программу пассажирских перевозок  на 2014 год».                          </t>
  </si>
  <si>
    <t xml:space="preserve"> Срок: до 01 апреля 2014 года</t>
  </si>
  <si>
    <t xml:space="preserve">Соответствующие правовые акты органов и структурных подразделений администрации Кондинского района (имеющие подведомственные учреждения).                    </t>
  </si>
  <si>
    <t xml:space="preserve">  Срок: 01 декабря 2014 года </t>
  </si>
  <si>
    <t xml:space="preserve">Проект постановления администрации Кондинского района «Об утверждении формы и сроков проведения мониторинга цен на продовольственные товары и размещения на сайте».       </t>
  </si>
  <si>
    <t>Срок до 15 апреля 2014 года</t>
  </si>
  <si>
    <t>Принято постановление администрации Кондинского района от 12.08.2014 года № 1626  «О коэффициентах переходного периода на 2014 год к ставкам арендной платы за земельные участки»</t>
  </si>
  <si>
    <t>Проводится работа с инвесторами, заключено 73 Соглашений о сотрудничестве</t>
  </si>
  <si>
    <t>В связи с принятием Федерального закона от 04.10.2014 № 284-ФЗ, который дополнил Налоговый кодекс главой 32 «Налог на имущество физических лиц» данное мероприятие является не актуальным.  Принято Решение Думы Кондинского района от 17.09.2014 № 482 «Об установлении налога на имущество физических лиц на межселенных территориях Кондинского района.</t>
  </si>
  <si>
    <t>эффект в 2015-2016 гг.</t>
  </si>
  <si>
    <t>Информация об исполнении плана мероприятий по росту доходов, и оптимизации расходов местного бюджета и сокращению муниципального долга на 2014 год и плановый период 2015 и 2016 годов по состоянию на 1 января 2015 года</t>
  </si>
  <si>
    <t>Приняты Решения Думы Кондинского района № 466 от 29.05.2014, 486 от 17.09.2014 года , № 512 от 26.11.2014 года «О внесении изменений в решение Думы Кондинского района от 28 декабря 2011 года № 189 «Об утверждении прогнозного плана приватизации муниципального имущества Кондинского района на 2012-2014 годы».   Решением Думы Кондинского района от 17.09.2014 №487 утвержден прогнозный план приватизации муниципального имущества Кондинского района на 2015-2017 годы. Вместо двух запланированных объектов реализовано пять.</t>
  </si>
  <si>
    <t>Принято постановление администрации Кондинского района от 26.11.2014 года № 2499 «Об утверждении Положения о порядке и условиях продажи (выкупа) жилых помещений жилищного фонда коммерческого использования муниципального образования Кондинский район». Бюджетный эффект ожидается в 2015 - 2016 годах.</t>
  </si>
  <si>
    <t>Принято постановление администрации Кондинского района от 04.08.2014 года № 1569  «Об утверждении порядка расчета размера платы и базовой ставки платы за пользование жилыми помещением (платы за наем) для нанимателей по договорам найма специализированных жилых помещений муниципального жилищного фонда коммерческого использования".</t>
  </si>
  <si>
    <t>Мероприятие не исполнено.</t>
  </si>
  <si>
    <t xml:space="preserve"> бюджетный эффект выше плана в связи с установление лимитов по услугам связи, за счет сокращения объема отправки писем</t>
  </si>
  <si>
    <t>Сокращение хозяйственных и канцелярских расходов, а так же расходных материалов к оргтехнике. Сокращение расходов ГСМ. Оплата текущих расходов бюджетных и автономных учреждений за счет внебюдженых источников.</t>
  </si>
  <si>
    <t xml:space="preserve">Принято Решение Думы Кондинского района от 17.09.2014 № 484, в результате которого выполнено значение целевого показателя.       </t>
  </si>
  <si>
    <t>Уменьшен объем полученного бюджетного кредита в рамках досрочного завоза, но в связи среструктуризацией кредитов 201 года, эффект не был достигнут</t>
  </si>
  <si>
    <t>Увеличение объемов пассажирских перевозок водным транспортом связано с сокращением производственной программы пассажирских перевозок воздушным транспортом и перераспределением пассажиров с воздушного на водный транспорт.</t>
  </si>
  <si>
    <t>экономия по итогам размещения заказов на поставку товаров, быполнение работ, оказание услуг, в том числе по администрации 19 272,2 т.р., РУО 20 178,4 т.р., УКС 10 652,1 т.р.</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</si>
</sst>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0"/>
      <color theme="1"/>
      <name val="Times New Roman"/>
      <family val="1"/>
      <charset val="204"/>
    </font>
    <font>
      <sz val="8"/>
      <color theme="1"/>
      <name val="Times New Roman"/>
      <family val="1"/>
      <charset val="204"/>
    </font>
    <font>
      <b/>
      <sz val="8"/>
      <color theme="1"/>
      <name val="Times New Roman"/>
      <family val="1"/>
      <charset val="204"/>
    </font>
    <font>
      <b/>
      <sz val="7"/>
      <color theme="1"/>
      <name val="Times New Roman"/>
      <family val="1"/>
      <charset val="204"/>
    </font>
    <font>
      <b/>
      <sz val="12"/>
      <color theme="1"/>
      <name val="Times New Roman"/>
      <family val="1"/>
      <charset val="204"/>
    </font>
    <font>
      <sz val="8"/>
      <color rgb="FF000000"/>
      <name val="Times New Roman"/>
      <family val="1"/>
      <charset val="204"/>
    </font>
    <font>
      <sz val="14"/>
      <color theme="1"/>
      <name val="Times New Roman"/>
      <family val="1"/>
      <charset val="204"/>
    </font>
    <font>
      <sz val="12"/>
      <name val="Times New Roman"/>
      <family val="1"/>
      <charset val="204"/>
    </font>
    <font>
      <sz val="8"/>
      <color theme="1"/>
      <name val="Calibri"/>
      <family val="2"/>
      <charset val="204"/>
      <scheme val="minor"/>
    </font>
    <font>
      <sz val="8"/>
      <name val="Times New Roman"/>
      <family val="1"/>
      <charset val="204"/>
    </font>
    <font>
      <sz val="10"/>
      <color theme="1"/>
      <name val="Calibri"/>
      <family val="2"/>
      <charset val="204"/>
      <scheme val="minor"/>
    </font>
    <font>
      <b/>
      <sz val="14"/>
      <color theme="1"/>
      <name val="Times New Roman"/>
      <family val="1"/>
      <charset val="204"/>
    </font>
    <font>
      <sz val="8"/>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0" xfId="0" applyFont="1" applyAlignment="1">
      <alignment wrapText="1"/>
    </xf>
    <xf numFmtId="0" fontId="6" fillId="0" borderId="0" xfId="0" applyFont="1"/>
    <xf numFmtId="0" fontId="0" fillId="0" borderId="0" xfId="0" applyAlignment="1">
      <alignment wrapText="1"/>
    </xf>
    <xf numFmtId="0" fontId="7" fillId="0" borderId="0" xfId="0" applyFont="1" applyAlignment="1">
      <alignment horizontal="center" vertical="center" wrapText="1"/>
    </xf>
    <xf numFmtId="0" fontId="5" fillId="0" borderId="0" xfId="0" applyFont="1" applyAlignment="1">
      <alignment wrapText="1"/>
    </xf>
    <xf numFmtId="0" fontId="0" fillId="0" borderId="0" xfId="0" applyAlignment="1">
      <alignment vertical="top"/>
    </xf>
    <xf numFmtId="0" fontId="2" fillId="0" borderId="1" xfId="0" applyFont="1" applyFill="1" applyBorder="1" applyAlignment="1">
      <alignment horizontal="center" vertical="top" wrapText="1"/>
    </xf>
    <xf numFmtId="2" fontId="0" fillId="0" borderId="0" xfId="0" applyNumberFormat="1"/>
    <xf numFmtId="4" fontId="0" fillId="0" borderId="0" xfId="0" applyNumberFormat="1"/>
    <xf numFmtId="0" fontId="2" fillId="0" borderId="1" xfId="0" applyFont="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0" fillId="0" borderId="0" xfId="0"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xf>
    <xf numFmtId="2" fontId="0" fillId="0" borderId="0" xfId="0" applyNumberFormat="1" applyAlignment="1">
      <alignment horizontal="center" vertical="top"/>
    </xf>
    <xf numFmtId="0" fontId="2" fillId="0" borderId="0" xfId="0" applyFont="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0" xfId="0" applyFont="1" applyAlignment="1">
      <alignment horizontal="center" vertical="top"/>
    </xf>
    <xf numFmtId="0" fontId="2" fillId="2" borderId="1" xfId="0" applyFont="1" applyFill="1" applyBorder="1" applyAlignment="1">
      <alignment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top"/>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11" fillId="0" borderId="0" xfId="0" applyFont="1" applyAlignment="1">
      <alignment horizontal="right" vertical="top"/>
    </xf>
    <xf numFmtId="0" fontId="2" fillId="2" borderId="1" xfId="0" applyFont="1" applyFill="1" applyBorder="1" applyAlignment="1">
      <alignment vertical="top" wrapText="1"/>
    </xf>
    <xf numFmtId="0" fontId="2" fillId="0" borderId="1" xfId="0" applyFont="1" applyBorder="1" applyAlignment="1">
      <alignment vertical="top" wrapText="1"/>
    </xf>
    <xf numFmtId="0" fontId="9" fillId="2" borderId="1" xfId="0" applyFont="1" applyFill="1" applyBorder="1" applyAlignment="1">
      <alignment horizontal="center" vertical="top" wrapText="1"/>
    </xf>
    <xf numFmtId="0" fontId="2" fillId="0" borderId="1" xfId="0" applyFont="1" applyBorder="1" applyAlignment="1">
      <alignment vertical="top" wrapText="1"/>
    </xf>
    <xf numFmtId="0" fontId="9" fillId="2" borderId="1" xfId="0" applyFont="1" applyFill="1" applyBorder="1" applyAlignment="1">
      <alignment horizontal="center" vertical="top" wrapText="1"/>
    </xf>
    <xf numFmtId="0" fontId="0" fillId="2" borderId="0" xfId="0" applyFill="1"/>
    <xf numFmtId="0" fontId="2" fillId="0" borderId="1" xfId="0" applyFont="1" applyFill="1" applyBorder="1" applyAlignment="1">
      <alignment vertical="top" wrapText="1"/>
    </xf>
    <xf numFmtId="0" fontId="9"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7" fillId="0" borderId="0" xfId="0" applyFont="1" applyAlignment="1">
      <alignment horizontal="center" vertical="center" wrapText="1"/>
    </xf>
    <xf numFmtId="0" fontId="2" fillId="0" borderId="1" xfId="0" applyFont="1" applyBorder="1" applyAlignment="1">
      <alignment vertical="top" wrapText="1"/>
    </xf>
    <xf numFmtId="0" fontId="2" fillId="2" borderId="1" xfId="0" applyFont="1" applyFill="1" applyBorder="1" applyAlignment="1">
      <alignment vertical="top" wrapText="1"/>
    </xf>
    <xf numFmtId="164" fontId="2" fillId="0" borderId="1" xfId="0" applyNumberFormat="1" applyFont="1" applyFill="1" applyBorder="1" applyAlignment="1">
      <alignment horizontal="center" vertical="top" wrapText="1"/>
    </xf>
    <xf numFmtId="164" fontId="10" fillId="2"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164" fontId="2" fillId="2"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4" fontId="3" fillId="0" borderId="1" xfId="0" applyNumberFormat="1" applyFont="1" applyBorder="1" applyAlignment="1">
      <alignment horizontal="center" vertical="top" wrapText="1"/>
    </xf>
    <xf numFmtId="164" fontId="2" fillId="0" borderId="1" xfId="0" applyNumberFormat="1" applyFont="1" applyFill="1" applyBorder="1" applyAlignment="1">
      <alignment horizontal="center" vertical="top"/>
    </xf>
    <xf numFmtId="0" fontId="2" fillId="0" borderId="0" xfId="0" applyFont="1" applyAlignment="1">
      <alignment wrapText="1"/>
    </xf>
    <xf numFmtId="4" fontId="3"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 fontId="2" fillId="2" borderId="1" xfId="0" applyNumberFormat="1"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3" fontId="2" fillId="2" borderId="2" xfId="0" applyNumberFormat="1" applyFont="1" applyFill="1" applyBorder="1" applyAlignment="1">
      <alignment horizontal="center" vertical="top" wrapText="1"/>
    </xf>
    <xf numFmtId="0" fontId="2" fillId="2" borderId="3" xfId="0" applyFont="1" applyFill="1" applyBorder="1" applyAlignment="1">
      <alignment vertical="top" wrapText="1"/>
    </xf>
    <xf numFmtId="4" fontId="2" fillId="2" borderId="3" xfId="0" applyNumberFormat="1" applyFont="1" applyFill="1" applyBorder="1" applyAlignment="1">
      <alignment horizontal="center"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horizontal="center" vertical="top" wrapText="1"/>
    </xf>
    <xf numFmtId="0" fontId="2" fillId="3" borderId="1" xfId="0" applyFont="1" applyFill="1" applyBorder="1" applyAlignment="1">
      <alignment vertical="top" wrapText="1"/>
    </xf>
    <xf numFmtId="164" fontId="2"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xf>
    <xf numFmtId="0" fontId="9" fillId="3" borderId="1" xfId="0" applyFont="1" applyFill="1" applyBorder="1" applyAlignment="1">
      <alignment horizontal="center" vertical="top" wrapText="1"/>
    </xf>
    <xf numFmtId="0" fontId="0" fillId="3" borderId="0" xfId="0" applyFill="1"/>
    <xf numFmtId="164" fontId="10" fillId="3" borderId="1" xfId="0" applyNumberFormat="1" applyFont="1" applyFill="1" applyBorder="1" applyAlignment="1">
      <alignment horizontal="center" vertical="top" wrapText="1"/>
    </xf>
    <xf numFmtId="164" fontId="10" fillId="3" borderId="1" xfId="0" applyNumberFormat="1" applyFont="1" applyFill="1" applyBorder="1" applyAlignment="1">
      <alignment horizontal="center" vertical="top"/>
    </xf>
    <xf numFmtId="0" fontId="9" fillId="3" borderId="1" xfId="0" applyFont="1" applyFill="1" applyBorder="1" applyAlignment="1">
      <alignment horizontal="center" vertical="top"/>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4" fontId="2" fillId="3" borderId="1" xfId="0" applyNumberFormat="1" applyFont="1" applyFill="1" applyBorder="1" applyAlignment="1">
      <alignment horizontal="center" vertical="top" wrapText="1"/>
    </xf>
    <xf numFmtId="0" fontId="6" fillId="3" borderId="1" xfId="0" applyFont="1" applyFill="1" applyBorder="1" applyAlignment="1">
      <alignment vertical="top" wrapText="1"/>
    </xf>
    <xf numFmtId="0" fontId="2" fillId="3" borderId="0" xfId="0" applyFont="1" applyFill="1" applyBorder="1" applyAlignment="1">
      <alignment horizontal="center" vertical="top" wrapText="1"/>
    </xf>
    <xf numFmtId="0" fontId="13" fillId="3" borderId="1" xfId="0" applyFont="1" applyFill="1" applyBorder="1" applyAlignment="1">
      <alignment horizontal="center" vertical="top" wrapText="1"/>
    </xf>
    <xf numFmtId="0" fontId="0" fillId="3" borderId="0" xfId="0" applyFill="1" applyAlignment="1">
      <alignment vertical="top"/>
    </xf>
    <xf numFmtId="0" fontId="2" fillId="3" borderId="1" xfId="0" applyFont="1" applyFill="1" applyBorder="1" applyAlignment="1">
      <alignment vertical="top" wrapText="1"/>
    </xf>
    <xf numFmtId="0" fontId="3" fillId="0" borderId="1" xfId="0" applyFont="1" applyBorder="1" applyAlignment="1">
      <alignment horizontal="center" vertical="top"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3" fillId="0" borderId="1" xfId="0" applyFont="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8" fillId="0" borderId="0" xfId="0" applyFont="1" applyAlignment="1">
      <alignment horizontal="right" vertical="top" wrapText="1"/>
    </xf>
    <xf numFmtId="0" fontId="12" fillId="0" borderId="0" xfId="0" applyFont="1" applyAlignment="1">
      <alignment horizontal="center" vertical="center"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2" fillId="0" borderId="2" xfId="0" applyFont="1" applyFill="1" applyBorder="1" applyAlignment="1">
      <alignment horizontal="center" vertical="top" wrapText="1"/>
    </xf>
    <xf numFmtId="0" fontId="0" fillId="0" borderId="3" xfId="0" applyBorder="1" applyAlignment="1">
      <alignment horizontal="center" vertical="top"/>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164" fontId="2" fillId="0" borderId="1" xfId="0" applyNumberFormat="1" applyFont="1" applyBorder="1" applyAlignment="1">
      <alignment horizontal="center" vertical="top" wrapText="1"/>
    </xf>
    <xf numFmtId="0" fontId="2" fillId="2" borderId="2" xfId="0" applyFont="1" applyFill="1" applyBorder="1" applyAlignment="1">
      <alignment horizontal="center" vertical="top" wrapText="1"/>
    </xf>
    <xf numFmtId="0" fontId="0" fillId="2" borderId="3" xfId="0"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topLeftCell="A4" workbookViewId="0">
      <pane ySplit="2070" topLeftCell="A36" activePane="bottomLeft"/>
      <selection activeCell="B3" sqref="B3:L3"/>
      <selection pane="bottomLeft" activeCell="B37" sqref="B37"/>
    </sheetView>
  </sheetViews>
  <sheetFormatPr defaultRowHeight="15"/>
  <cols>
    <col min="1" max="1" width="5.5703125" customWidth="1"/>
    <col min="2" max="2" width="28.7109375" customWidth="1"/>
    <col min="3" max="3" width="12.42578125" customWidth="1"/>
    <col min="4" max="4" width="30.7109375" customWidth="1"/>
    <col min="5" max="5" width="20.140625" customWidth="1"/>
    <col min="6" max="6" width="32" customWidth="1"/>
    <col min="7" max="7" width="10.7109375" customWidth="1"/>
    <col min="8" max="8" width="14.5703125" customWidth="1"/>
    <col min="9" max="9" width="16.28515625" style="16" customWidth="1"/>
    <col min="10" max="10" width="13.7109375" style="16" customWidth="1"/>
    <col min="11" max="11" width="33.140625" style="21" customWidth="1"/>
    <col min="12" max="12" width="12.5703125" customWidth="1"/>
  </cols>
  <sheetData>
    <row r="1" spans="1:12">
      <c r="K1" s="27" t="s">
        <v>160</v>
      </c>
    </row>
    <row r="2" spans="1:12" ht="15.75">
      <c r="B2" s="5" t="s">
        <v>133</v>
      </c>
      <c r="C2" s="5"/>
      <c r="E2" s="3"/>
      <c r="F2" s="3"/>
      <c r="G2" s="3"/>
      <c r="H2" s="3"/>
      <c r="I2" s="14"/>
      <c r="J2" s="14"/>
      <c r="K2" s="99"/>
      <c r="L2" s="99"/>
    </row>
    <row r="3" spans="1:12" ht="57.75" customHeight="1">
      <c r="B3" s="100" t="s">
        <v>238</v>
      </c>
      <c r="C3" s="100"/>
      <c r="D3" s="100"/>
      <c r="E3" s="100"/>
      <c r="F3" s="100"/>
      <c r="G3" s="100"/>
      <c r="H3" s="100"/>
      <c r="I3" s="100"/>
      <c r="J3" s="100"/>
      <c r="K3" s="100"/>
      <c r="L3" s="100"/>
    </row>
    <row r="4" spans="1:12" ht="41.25" customHeight="1">
      <c r="B4" s="4"/>
      <c r="C4" s="44"/>
      <c r="D4" s="4"/>
      <c r="E4" s="4"/>
      <c r="F4" s="4"/>
      <c r="G4" s="4"/>
      <c r="H4" s="4"/>
      <c r="I4" s="15"/>
      <c r="J4" s="15"/>
      <c r="K4" s="18"/>
      <c r="L4" s="4"/>
    </row>
    <row r="5" spans="1:12" ht="57" customHeight="1">
      <c r="A5" s="110" t="s">
        <v>0</v>
      </c>
      <c r="B5" s="110" t="s">
        <v>1</v>
      </c>
      <c r="C5" s="105" t="s">
        <v>167</v>
      </c>
      <c r="D5" s="110" t="s">
        <v>144</v>
      </c>
      <c r="E5" s="110" t="s">
        <v>2</v>
      </c>
      <c r="F5" s="110" t="s">
        <v>3</v>
      </c>
      <c r="G5" s="105" t="s">
        <v>164</v>
      </c>
      <c r="H5" s="105" t="s">
        <v>165</v>
      </c>
      <c r="I5" s="107" t="s">
        <v>132</v>
      </c>
      <c r="J5" s="107" t="s">
        <v>166</v>
      </c>
      <c r="K5" s="7" t="s">
        <v>145</v>
      </c>
    </row>
    <row r="6" spans="1:12">
      <c r="A6" s="110"/>
      <c r="B6" s="110"/>
      <c r="C6" s="109"/>
      <c r="D6" s="110"/>
      <c r="E6" s="110"/>
      <c r="F6" s="110"/>
      <c r="G6" s="106"/>
      <c r="H6" s="106"/>
      <c r="I6" s="108"/>
      <c r="J6" s="106"/>
      <c r="K6" s="19"/>
    </row>
    <row r="7" spans="1:12" ht="15.75" customHeight="1">
      <c r="A7" s="93" t="s">
        <v>4</v>
      </c>
      <c r="B7" s="93"/>
      <c r="C7" s="93"/>
      <c r="D7" s="93"/>
      <c r="E7" s="93"/>
      <c r="F7" s="93"/>
      <c r="G7" s="93"/>
      <c r="H7" s="93"/>
      <c r="I7" s="93"/>
      <c r="J7" s="40"/>
      <c r="K7" s="19"/>
    </row>
    <row r="8" spans="1:12" ht="109.5" customHeight="1">
      <c r="A8" s="10" t="s">
        <v>5</v>
      </c>
      <c r="B8" s="46" t="s">
        <v>6</v>
      </c>
      <c r="C8" s="46" t="s">
        <v>180</v>
      </c>
      <c r="D8" s="46" t="s">
        <v>179</v>
      </c>
      <c r="E8" s="13" t="s">
        <v>7</v>
      </c>
      <c r="F8" s="13" t="s">
        <v>8</v>
      </c>
      <c r="G8" s="13">
        <v>100</v>
      </c>
      <c r="H8" s="13">
        <v>0</v>
      </c>
      <c r="I8" s="13">
        <v>0</v>
      </c>
      <c r="J8" s="13">
        <v>100</v>
      </c>
      <c r="K8" s="67" t="s">
        <v>245</v>
      </c>
    </row>
    <row r="9" spans="1:12" ht="120" customHeight="1">
      <c r="A9" s="10" t="s">
        <v>9</v>
      </c>
      <c r="B9" s="22" t="s">
        <v>10</v>
      </c>
      <c r="C9" s="46" t="s">
        <v>180</v>
      </c>
      <c r="D9" s="45" t="s">
        <v>181</v>
      </c>
      <c r="E9" s="10" t="s">
        <v>11</v>
      </c>
      <c r="F9" s="10" t="s">
        <v>12</v>
      </c>
      <c r="G9" s="10">
        <v>100</v>
      </c>
      <c r="H9" s="10">
        <v>0</v>
      </c>
      <c r="I9" s="10">
        <v>0</v>
      </c>
      <c r="J9" s="41">
        <v>0</v>
      </c>
      <c r="K9" s="46" t="s">
        <v>236</v>
      </c>
    </row>
    <row r="10" spans="1:12" ht="126" customHeight="1">
      <c r="A10" s="10" t="s">
        <v>13</v>
      </c>
      <c r="B10" s="46" t="s">
        <v>14</v>
      </c>
      <c r="C10" s="46" t="s">
        <v>183</v>
      </c>
      <c r="D10" s="46" t="s">
        <v>182</v>
      </c>
      <c r="E10" s="13" t="s">
        <v>15</v>
      </c>
      <c r="F10" s="13" t="s">
        <v>143</v>
      </c>
      <c r="G10" s="13">
        <v>0</v>
      </c>
      <c r="H10" s="13">
        <v>0</v>
      </c>
      <c r="I10" s="13">
        <v>0</v>
      </c>
      <c r="J10" s="13">
        <v>0</v>
      </c>
      <c r="K10" s="46" t="s">
        <v>159</v>
      </c>
    </row>
    <row r="11" spans="1:12" ht="159" customHeight="1">
      <c r="A11" s="10" t="s">
        <v>16</v>
      </c>
      <c r="B11" s="46" t="s">
        <v>163</v>
      </c>
      <c r="C11" s="46" t="s">
        <v>185</v>
      </c>
      <c r="D11" s="46" t="s">
        <v>184</v>
      </c>
      <c r="E11" s="13" t="s">
        <v>17</v>
      </c>
      <c r="F11" s="13" t="s">
        <v>18</v>
      </c>
      <c r="G11" s="13">
        <v>2</v>
      </c>
      <c r="H11" s="58">
        <v>628.70000000000005</v>
      </c>
      <c r="I11" s="13">
        <v>703.4</v>
      </c>
      <c r="J11" s="13">
        <v>5</v>
      </c>
      <c r="K11" s="59" t="s">
        <v>239</v>
      </c>
    </row>
    <row r="12" spans="1:12" ht="78.75">
      <c r="A12" s="10" t="s">
        <v>19</v>
      </c>
      <c r="B12" s="46" t="s">
        <v>20</v>
      </c>
      <c r="C12" s="46" t="s">
        <v>180</v>
      </c>
      <c r="D12" s="46" t="s">
        <v>186</v>
      </c>
      <c r="E12" s="13" t="s">
        <v>21</v>
      </c>
      <c r="F12" s="13" t="s">
        <v>22</v>
      </c>
      <c r="G12" s="13">
        <v>0</v>
      </c>
      <c r="H12" s="13">
        <v>0</v>
      </c>
      <c r="I12" s="13">
        <v>0</v>
      </c>
      <c r="J12" s="13">
        <v>0</v>
      </c>
      <c r="K12" s="59" t="s">
        <v>242</v>
      </c>
    </row>
    <row r="13" spans="1:12" ht="156" customHeight="1">
      <c r="A13" s="13" t="s">
        <v>23</v>
      </c>
      <c r="B13" s="46" t="s">
        <v>141</v>
      </c>
      <c r="C13" s="46" t="s">
        <v>188</v>
      </c>
      <c r="D13" s="46" t="s">
        <v>187</v>
      </c>
      <c r="E13" s="13" t="s">
        <v>7</v>
      </c>
      <c r="F13" s="13" t="s">
        <v>142</v>
      </c>
      <c r="G13" s="13">
        <v>0.7</v>
      </c>
      <c r="H13" s="13">
        <v>178.5</v>
      </c>
      <c r="I13" s="13">
        <v>178.5</v>
      </c>
      <c r="J13" s="13">
        <v>0.7</v>
      </c>
      <c r="K13" s="59" t="s">
        <v>234</v>
      </c>
    </row>
    <row r="14" spans="1:12" ht="237.75" customHeight="1">
      <c r="A14" s="13" t="s">
        <v>24</v>
      </c>
      <c r="B14" s="46" t="s">
        <v>140</v>
      </c>
      <c r="C14" s="46" t="s">
        <v>180</v>
      </c>
      <c r="D14" s="46" t="s">
        <v>189</v>
      </c>
      <c r="E14" s="13" t="s">
        <v>17</v>
      </c>
      <c r="F14" s="13" t="s">
        <v>25</v>
      </c>
      <c r="G14" s="13">
        <v>118.4</v>
      </c>
      <c r="H14" s="13">
        <v>118.4</v>
      </c>
      <c r="I14" s="64">
        <v>118.4</v>
      </c>
      <c r="J14" s="64">
        <v>118.4</v>
      </c>
      <c r="K14" s="46" t="s">
        <v>158</v>
      </c>
    </row>
    <row r="15" spans="1:12" ht="123.75">
      <c r="A15" s="94" t="s">
        <v>26</v>
      </c>
      <c r="B15" s="112" t="s">
        <v>27</v>
      </c>
      <c r="C15" s="60" t="s">
        <v>191</v>
      </c>
      <c r="D15" s="101" t="s">
        <v>190</v>
      </c>
      <c r="E15" s="94" t="s">
        <v>17</v>
      </c>
      <c r="F15" s="13" t="s">
        <v>28</v>
      </c>
      <c r="G15" s="94">
        <v>32.299999999999997</v>
      </c>
      <c r="H15" s="94">
        <v>500</v>
      </c>
      <c r="I15" s="94">
        <v>881.7</v>
      </c>
      <c r="J15" s="65">
        <v>57</v>
      </c>
      <c r="K15" s="101" t="s">
        <v>241</v>
      </c>
    </row>
    <row r="16" spans="1:12" ht="16.5" customHeight="1">
      <c r="A16" s="94"/>
      <c r="B16" s="112"/>
      <c r="C16" s="62"/>
      <c r="D16" s="102"/>
      <c r="E16" s="94"/>
      <c r="F16" s="13" t="s">
        <v>29</v>
      </c>
      <c r="G16" s="94"/>
      <c r="H16" s="94"/>
      <c r="I16" s="94"/>
      <c r="J16" s="66"/>
      <c r="K16" s="102"/>
    </row>
    <row r="17" spans="1:13">
      <c r="A17" s="94" t="s">
        <v>30</v>
      </c>
      <c r="B17" s="112" t="s">
        <v>31</v>
      </c>
      <c r="C17" s="60"/>
      <c r="D17" s="101" t="s">
        <v>192</v>
      </c>
      <c r="E17" s="94" t="s">
        <v>17</v>
      </c>
      <c r="F17" s="94" t="s">
        <v>32</v>
      </c>
      <c r="G17" s="94">
        <v>0</v>
      </c>
      <c r="H17" s="94">
        <v>0</v>
      </c>
      <c r="I17" s="94">
        <v>0</v>
      </c>
      <c r="J17" s="114">
        <v>0</v>
      </c>
      <c r="K17" s="103" t="s">
        <v>240</v>
      </c>
    </row>
    <row r="18" spans="1:13" ht="83.25" customHeight="1">
      <c r="A18" s="94"/>
      <c r="B18" s="112"/>
      <c r="C18" s="62" t="s">
        <v>193</v>
      </c>
      <c r="D18" s="102"/>
      <c r="E18" s="94"/>
      <c r="F18" s="94"/>
      <c r="G18" s="94"/>
      <c r="H18" s="94"/>
      <c r="I18" s="94"/>
      <c r="J18" s="115"/>
      <c r="K18" s="104"/>
    </row>
    <row r="19" spans="1:13" ht="23.25" customHeight="1">
      <c r="A19" s="94" t="s">
        <v>33</v>
      </c>
      <c r="B19" s="112" t="s">
        <v>34</v>
      </c>
      <c r="C19" s="60"/>
      <c r="D19" s="101" t="s">
        <v>194</v>
      </c>
      <c r="E19" s="94" t="s">
        <v>35</v>
      </c>
      <c r="F19" s="94" t="s">
        <v>36</v>
      </c>
      <c r="G19" s="94">
        <v>25</v>
      </c>
      <c r="H19" s="95">
        <v>42627.5</v>
      </c>
      <c r="I19" s="95">
        <v>37791.9</v>
      </c>
      <c r="J19" s="61">
        <v>73</v>
      </c>
      <c r="K19" s="103" t="s">
        <v>235</v>
      </c>
    </row>
    <row r="20" spans="1:13" ht="33.75" customHeight="1">
      <c r="A20" s="94"/>
      <c r="B20" s="112"/>
      <c r="C20" s="62" t="s">
        <v>195</v>
      </c>
      <c r="D20" s="102"/>
      <c r="E20" s="94"/>
      <c r="F20" s="94"/>
      <c r="G20" s="94"/>
      <c r="H20" s="95"/>
      <c r="I20" s="95"/>
      <c r="J20" s="63"/>
      <c r="K20" s="104"/>
    </row>
    <row r="21" spans="1:13" ht="29.25" customHeight="1">
      <c r="A21" s="96" t="s">
        <v>37</v>
      </c>
      <c r="B21" s="96"/>
      <c r="C21" s="96"/>
      <c r="D21" s="96"/>
      <c r="E21" s="96"/>
      <c r="F21" s="12"/>
      <c r="G21" s="12"/>
      <c r="H21" s="53">
        <f>H8+H9+H10+H11+H12+H13+H14+H15+H17+H19</f>
        <v>44053.1</v>
      </c>
      <c r="I21" s="53">
        <f t="shared" ref="I21" si="0">I8+I9+I10+I11+I12+I13+I14+I15+I17+I19</f>
        <v>39673.9</v>
      </c>
      <c r="J21" s="56"/>
      <c r="K21" s="19"/>
      <c r="L21" s="9"/>
      <c r="M21" s="9"/>
    </row>
    <row r="22" spans="1:13" ht="15.75" customHeight="1">
      <c r="A22" s="93" t="s">
        <v>38</v>
      </c>
      <c r="B22" s="93"/>
      <c r="C22" s="93"/>
      <c r="D22" s="93"/>
      <c r="E22" s="93"/>
      <c r="F22" s="93"/>
      <c r="G22" s="93"/>
      <c r="H22" s="93"/>
      <c r="I22" s="93"/>
      <c r="J22" s="40"/>
      <c r="K22" s="19"/>
    </row>
    <row r="23" spans="1:13" ht="112.5">
      <c r="A23" s="10" t="s">
        <v>39</v>
      </c>
      <c r="B23" s="28" t="s">
        <v>40</v>
      </c>
      <c r="C23" s="46" t="s">
        <v>197</v>
      </c>
      <c r="D23" s="46" t="s">
        <v>196</v>
      </c>
      <c r="E23" s="13" t="s">
        <v>41</v>
      </c>
      <c r="F23" s="13"/>
      <c r="G23" s="13"/>
      <c r="H23" s="50"/>
      <c r="I23" s="50"/>
      <c r="J23" s="50"/>
      <c r="K23" s="30" t="s">
        <v>146</v>
      </c>
    </row>
    <row r="24" spans="1:13" ht="93.75" customHeight="1">
      <c r="A24" s="10" t="s">
        <v>42</v>
      </c>
      <c r="B24" s="28" t="s">
        <v>43</v>
      </c>
      <c r="C24" s="46" t="s">
        <v>198</v>
      </c>
      <c r="D24" s="46" t="s">
        <v>196</v>
      </c>
      <c r="E24" s="13" t="s">
        <v>41</v>
      </c>
      <c r="F24" s="13"/>
      <c r="G24" s="13"/>
      <c r="H24" s="50"/>
      <c r="I24" s="50"/>
      <c r="J24" s="50"/>
      <c r="K24" s="30" t="s">
        <v>147</v>
      </c>
    </row>
    <row r="25" spans="1:13" s="33" customFormat="1" ht="59.25" customHeight="1">
      <c r="A25" s="13" t="s">
        <v>44</v>
      </c>
      <c r="B25" s="73" t="s">
        <v>45</v>
      </c>
      <c r="C25" s="46" t="s">
        <v>200</v>
      </c>
      <c r="D25" s="46" t="s">
        <v>199</v>
      </c>
      <c r="E25" s="72" t="s">
        <v>46</v>
      </c>
      <c r="F25" s="72" t="s">
        <v>47</v>
      </c>
      <c r="G25" s="38">
        <v>336</v>
      </c>
      <c r="H25" s="36">
        <v>1073.3</v>
      </c>
      <c r="I25" s="52">
        <v>946.2</v>
      </c>
      <c r="J25" s="50">
        <v>274</v>
      </c>
      <c r="K25" s="68" t="s">
        <v>148</v>
      </c>
    </row>
    <row r="26" spans="1:13" ht="159" customHeight="1">
      <c r="A26" s="42" t="s">
        <v>48</v>
      </c>
      <c r="B26" s="43" t="s">
        <v>49</v>
      </c>
      <c r="C26" s="43" t="s">
        <v>51</v>
      </c>
      <c r="D26" s="34" t="s">
        <v>50</v>
      </c>
      <c r="E26" s="42" t="s">
        <v>52</v>
      </c>
      <c r="F26" s="42" t="s">
        <v>53</v>
      </c>
      <c r="G26" s="42">
        <v>482.2</v>
      </c>
      <c r="H26" s="47">
        <v>482.2</v>
      </c>
      <c r="I26" s="51">
        <v>0</v>
      </c>
      <c r="J26" s="51">
        <v>0</v>
      </c>
      <c r="K26" s="39" t="s">
        <v>149</v>
      </c>
    </row>
    <row r="27" spans="1:13" ht="159.75" customHeight="1">
      <c r="A27" s="7" t="s">
        <v>54</v>
      </c>
      <c r="B27" s="34" t="s">
        <v>55</v>
      </c>
      <c r="C27" s="43" t="s">
        <v>202</v>
      </c>
      <c r="D27" s="43" t="s">
        <v>201</v>
      </c>
      <c r="E27" s="7" t="s">
        <v>56</v>
      </c>
      <c r="F27" s="7" t="s">
        <v>57</v>
      </c>
      <c r="G27" s="7">
        <v>219.4</v>
      </c>
      <c r="H27" s="36">
        <v>219.4</v>
      </c>
      <c r="I27" s="36">
        <v>2648.9</v>
      </c>
      <c r="J27" s="47">
        <v>2648.9</v>
      </c>
      <c r="K27" s="35" t="s">
        <v>150</v>
      </c>
    </row>
    <row r="28" spans="1:13" ht="176.25" customHeight="1">
      <c r="A28" s="110" t="s">
        <v>58</v>
      </c>
      <c r="B28" s="111" t="s">
        <v>59</v>
      </c>
      <c r="C28" s="45" t="s">
        <v>204</v>
      </c>
      <c r="D28" s="45" t="s">
        <v>203</v>
      </c>
      <c r="E28" s="110" t="s">
        <v>15</v>
      </c>
      <c r="F28" s="110" t="s">
        <v>60</v>
      </c>
      <c r="G28" s="110">
        <v>0</v>
      </c>
      <c r="H28" s="113">
        <v>0</v>
      </c>
      <c r="I28" s="50"/>
      <c r="J28" s="50"/>
      <c r="K28" s="32" t="s">
        <v>161</v>
      </c>
    </row>
    <row r="29" spans="1:13" ht="0.75" customHeight="1">
      <c r="A29" s="110"/>
      <c r="B29" s="111"/>
      <c r="C29" s="45"/>
      <c r="D29" s="11"/>
      <c r="E29" s="110"/>
      <c r="F29" s="110"/>
      <c r="G29" s="110"/>
      <c r="H29" s="113"/>
      <c r="I29" s="50"/>
      <c r="J29" s="50"/>
      <c r="K29" s="24"/>
    </row>
    <row r="30" spans="1:13" ht="123.75">
      <c r="A30" s="10" t="s">
        <v>61</v>
      </c>
      <c r="B30" s="29" t="s">
        <v>62</v>
      </c>
      <c r="C30" s="45" t="s">
        <v>63</v>
      </c>
      <c r="D30" s="11"/>
      <c r="E30" s="10" t="s">
        <v>64</v>
      </c>
      <c r="F30" s="10" t="s">
        <v>60</v>
      </c>
      <c r="G30" s="38">
        <v>204.2</v>
      </c>
      <c r="H30" s="50">
        <v>204.2</v>
      </c>
      <c r="I30" s="50">
        <v>204.2</v>
      </c>
      <c r="J30" s="47">
        <v>204.2</v>
      </c>
      <c r="K30" s="13"/>
    </row>
    <row r="31" spans="1:13" ht="94.5" customHeight="1">
      <c r="A31" s="10" t="s">
        <v>65</v>
      </c>
      <c r="B31" s="25" t="s">
        <v>66</v>
      </c>
      <c r="C31" s="25" t="s">
        <v>205</v>
      </c>
      <c r="D31" s="25"/>
      <c r="E31" s="26" t="s">
        <v>67</v>
      </c>
      <c r="F31" s="26"/>
      <c r="G31" s="26"/>
      <c r="H31" s="48"/>
      <c r="I31" s="48"/>
      <c r="J31" s="48"/>
      <c r="K31" s="20" t="s">
        <v>157</v>
      </c>
    </row>
    <row r="32" spans="1:13" s="80" customFormat="1" ht="67.5">
      <c r="A32" s="84" t="s">
        <v>68</v>
      </c>
      <c r="B32" s="76" t="s">
        <v>136</v>
      </c>
      <c r="C32" s="76" t="s">
        <v>207</v>
      </c>
      <c r="D32" s="76" t="s">
        <v>206</v>
      </c>
      <c r="E32" s="84" t="s">
        <v>69</v>
      </c>
      <c r="F32" s="84" t="s">
        <v>70</v>
      </c>
      <c r="G32" s="84">
        <v>13</v>
      </c>
      <c r="H32" s="77">
        <v>366.2</v>
      </c>
      <c r="I32" s="81">
        <v>366.2</v>
      </c>
      <c r="J32" s="77">
        <v>13</v>
      </c>
      <c r="K32" s="90" t="s">
        <v>244</v>
      </c>
    </row>
    <row r="33" spans="1:12" s="80" customFormat="1" ht="46.15" customHeight="1">
      <c r="A33" s="84" t="s">
        <v>71</v>
      </c>
      <c r="B33" s="76" t="s">
        <v>72</v>
      </c>
      <c r="C33" s="76" t="s">
        <v>209</v>
      </c>
      <c r="D33" s="76" t="s">
        <v>208</v>
      </c>
      <c r="E33" s="84" t="s">
        <v>69</v>
      </c>
      <c r="F33" s="84" t="s">
        <v>70</v>
      </c>
      <c r="G33" s="84">
        <v>5.2</v>
      </c>
      <c r="H33" s="77">
        <v>248.2</v>
      </c>
      <c r="I33" s="77">
        <v>347.7</v>
      </c>
      <c r="J33" s="77">
        <v>6.6</v>
      </c>
      <c r="K33" s="79" t="s">
        <v>243</v>
      </c>
      <c r="L33" s="91"/>
    </row>
    <row r="34" spans="1:12" ht="195.75" customHeight="1">
      <c r="A34" s="10" t="s">
        <v>73</v>
      </c>
      <c r="B34" s="43" t="s">
        <v>138</v>
      </c>
      <c r="C34" s="43" t="s">
        <v>211</v>
      </c>
      <c r="D34" s="43" t="s">
        <v>210</v>
      </c>
      <c r="E34" s="75" t="s">
        <v>137</v>
      </c>
      <c r="F34" s="75" t="s">
        <v>75</v>
      </c>
      <c r="G34" s="38">
        <v>53</v>
      </c>
      <c r="H34" s="36">
        <v>1078.0999999999999</v>
      </c>
      <c r="I34" s="36">
        <v>1593.9</v>
      </c>
      <c r="J34" s="47">
        <v>54.5</v>
      </c>
      <c r="K34" s="37"/>
      <c r="L34" s="6"/>
    </row>
    <row r="35" spans="1:12" ht="48.75" customHeight="1">
      <c r="A35" s="10" t="s">
        <v>76</v>
      </c>
      <c r="B35" s="31" t="s">
        <v>77</v>
      </c>
      <c r="C35" s="45" t="s">
        <v>213</v>
      </c>
      <c r="D35" s="45" t="s">
        <v>212</v>
      </c>
      <c r="E35" s="10" t="s">
        <v>78</v>
      </c>
      <c r="F35" s="10" t="s">
        <v>79</v>
      </c>
      <c r="G35" s="10">
        <v>9.5</v>
      </c>
      <c r="H35" s="49">
        <f>H36+H37+H38+H39</f>
        <v>26965.500000000004</v>
      </c>
      <c r="I35" s="57">
        <f>I36+I37+I38+I39</f>
        <v>33743.600000000006</v>
      </c>
      <c r="J35" s="57">
        <v>10.8</v>
      </c>
      <c r="K35" s="24"/>
    </row>
    <row r="36" spans="1:12" s="80" customFormat="1" ht="53.25" customHeight="1">
      <c r="A36" s="84" t="s">
        <v>80</v>
      </c>
      <c r="B36" s="76" t="s">
        <v>81</v>
      </c>
      <c r="C36" s="76"/>
      <c r="D36" s="76"/>
      <c r="E36" s="84" t="s">
        <v>82</v>
      </c>
      <c r="F36" s="84" t="s">
        <v>79</v>
      </c>
      <c r="G36" s="77">
        <v>2.2000000000000002</v>
      </c>
      <c r="H36" s="77">
        <v>3320</v>
      </c>
      <c r="I36" s="78">
        <v>8756</v>
      </c>
      <c r="J36" s="78">
        <v>5</v>
      </c>
      <c r="K36" s="84"/>
    </row>
    <row r="37" spans="1:12" s="80" customFormat="1" ht="117" customHeight="1">
      <c r="A37" s="85" t="s">
        <v>134</v>
      </c>
      <c r="B37" s="76" t="s">
        <v>83</v>
      </c>
      <c r="C37" s="76" t="s">
        <v>215</v>
      </c>
      <c r="D37" s="76" t="s">
        <v>214</v>
      </c>
      <c r="E37" s="84" t="s">
        <v>106</v>
      </c>
      <c r="F37" s="84" t="s">
        <v>84</v>
      </c>
      <c r="G37" s="84">
        <v>10.8</v>
      </c>
      <c r="H37" s="77">
        <v>1302.0999999999999</v>
      </c>
      <c r="I37" s="77">
        <v>1302.0999999999999</v>
      </c>
      <c r="J37" s="77">
        <v>10.8</v>
      </c>
      <c r="K37" s="86" t="s">
        <v>162</v>
      </c>
    </row>
    <row r="38" spans="1:12" s="80" customFormat="1" ht="72" customHeight="1">
      <c r="A38" s="85" t="s">
        <v>135</v>
      </c>
      <c r="B38" s="92" t="s">
        <v>85</v>
      </c>
      <c r="C38" s="76" t="s">
        <v>217</v>
      </c>
      <c r="D38" s="76" t="s">
        <v>216</v>
      </c>
      <c r="E38" s="84" t="s">
        <v>106</v>
      </c>
      <c r="F38" s="84" t="s">
        <v>139</v>
      </c>
      <c r="G38" s="84">
        <v>76.7</v>
      </c>
      <c r="H38" s="77">
        <v>17373.7</v>
      </c>
      <c r="I38" s="81">
        <f>11834.7+5539</f>
        <v>17373.7</v>
      </c>
      <c r="J38" s="81">
        <v>76.7</v>
      </c>
      <c r="K38" s="84"/>
    </row>
    <row r="39" spans="1:12" s="80" customFormat="1" ht="64.5" customHeight="1">
      <c r="A39" s="84" t="s">
        <v>86</v>
      </c>
      <c r="B39" s="76" t="s">
        <v>87</v>
      </c>
      <c r="C39" s="76" t="s">
        <v>219</v>
      </c>
      <c r="D39" s="76" t="s">
        <v>218</v>
      </c>
      <c r="E39" s="84" t="s">
        <v>88</v>
      </c>
      <c r="F39" s="84" t="s">
        <v>89</v>
      </c>
      <c r="G39" s="87">
        <v>4969.7</v>
      </c>
      <c r="H39" s="77">
        <v>4969.7</v>
      </c>
      <c r="I39" s="77">
        <v>6311.8</v>
      </c>
      <c r="J39" s="77">
        <v>6311.8</v>
      </c>
      <c r="K39" s="84"/>
    </row>
    <row r="40" spans="1:12" s="80" customFormat="1" ht="160.5" customHeight="1">
      <c r="A40" s="84" t="s">
        <v>90</v>
      </c>
      <c r="B40" s="92" t="s">
        <v>91</v>
      </c>
      <c r="C40" s="76"/>
      <c r="D40" s="88" t="s">
        <v>92</v>
      </c>
      <c r="E40" s="84" t="s">
        <v>82</v>
      </c>
      <c r="F40" s="84" t="s">
        <v>93</v>
      </c>
      <c r="G40" s="84">
        <v>63.7</v>
      </c>
      <c r="H40" s="77">
        <v>266.2</v>
      </c>
      <c r="I40" s="78">
        <v>266.2</v>
      </c>
      <c r="J40" s="78">
        <v>63.7</v>
      </c>
      <c r="K40" s="83"/>
    </row>
    <row r="41" spans="1:12" s="80" customFormat="1" ht="218.25" customHeight="1">
      <c r="A41" s="84" t="s">
        <v>94</v>
      </c>
      <c r="B41" s="76" t="s">
        <v>95</v>
      </c>
      <c r="C41" s="76" t="s">
        <v>221</v>
      </c>
      <c r="D41" s="88" t="s">
        <v>220</v>
      </c>
      <c r="E41" s="84" t="s">
        <v>96</v>
      </c>
      <c r="F41" s="84"/>
      <c r="G41" s="84"/>
      <c r="H41" s="77"/>
      <c r="I41" s="77"/>
      <c r="J41" s="77"/>
      <c r="K41" s="83"/>
    </row>
    <row r="42" spans="1:12" s="80" customFormat="1" ht="123.75" customHeight="1">
      <c r="A42" s="98" t="s">
        <v>97</v>
      </c>
      <c r="B42" s="97" t="s">
        <v>98</v>
      </c>
      <c r="C42" s="76" t="s">
        <v>223</v>
      </c>
      <c r="D42" s="98" t="s">
        <v>222</v>
      </c>
      <c r="E42" s="84" t="s">
        <v>99</v>
      </c>
      <c r="F42" s="98" t="s">
        <v>100</v>
      </c>
      <c r="G42" s="84">
        <v>180.8</v>
      </c>
      <c r="H42" s="77">
        <v>180.8</v>
      </c>
      <c r="I42" s="81">
        <v>180.8</v>
      </c>
      <c r="J42" s="81">
        <v>0</v>
      </c>
      <c r="K42" s="79" t="s">
        <v>151</v>
      </c>
    </row>
    <row r="43" spans="1:12" s="80" customFormat="1" ht="90">
      <c r="A43" s="98"/>
      <c r="B43" s="97"/>
      <c r="C43" s="76"/>
      <c r="D43" s="98"/>
      <c r="E43" s="84" t="s">
        <v>101</v>
      </c>
      <c r="F43" s="98"/>
      <c r="G43" s="84">
        <v>1022.2</v>
      </c>
      <c r="H43" s="77">
        <v>1022.2</v>
      </c>
      <c r="I43" s="78">
        <v>1027.2</v>
      </c>
      <c r="J43" s="78">
        <v>1027.2</v>
      </c>
      <c r="K43" s="79" t="s">
        <v>152</v>
      </c>
    </row>
    <row r="44" spans="1:12" s="80" customFormat="1" ht="90">
      <c r="A44" s="98"/>
      <c r="B44" s="97"/>
      <c r="C44" s="76"/>
      <c r="D44" s="98"/>
      <c r="E44" s="84" t="s">
        <v>102</v>
      </c>
      <c r="F44" s="84">
        <v>900</v>
      </c>
      <c r="G44" s="84">
        <v>900</v>
      </c>
      <c r="H44" s="77">
        <v>900</v>
      </c>
      <c r="I44" s="78">
        <v>1035</v>
      </c>
      <c r="J44" s="78">
        <v>1035</v>
      </c>
      <c r="K44" s="79" t="s">
        <v>153</v>
      </c>
    </row>
    <row r="45" spans="1:12" s="80" customFormat="1">
      <c r="A45" s="98"/>
      <c r="B45" s="97"/>
      <c r="C45" s="76"/>
      <c r="D45" s="98"/>
      <c r="E45" s="84" t="s">
        <v>103</v>
      </c>
      <c r="F45" s="84"/>
      <c r="G45" s="84">
        <v>2103</v>
      </c>
      <c r="H45" s="77">
        <f>H42+H43+H44</f>
        <v>2103</v>
      </c>
      <c r="I45" s="77">
        <f t="shared" ref="I45:J45" si="1">I42+I43+I44</f>
        <v>2243</v>
      </c>
      <c r="J45" s="77">
        <f t="shared" si="1"/>
        <v>2062.1999999999998</v>
      </c>
      <c r="K45" s="83"/>
    </row>
    <row r="46" spans="1:12" s="80" customFormat="1" ht="161.25" customHeight="1">
      <c r="A46" s="84" t="s">
        <v>104</v>
      </c>
      <c r="B46" s="92" t="s">
        <v>105</v>
      </c>
      <c r="C46" s="76" t="s">
        <v>225</v>
      </c>
      <c r="D46" s="76" t="s">
        <v>224</v>
      </c>
      <c r="E46" s="84" t="s">
        <v>106</v>
      </c>
      <c r="F46" s="84" t="s">
        <v>107</v>
      </c>
      <c r="G46" s="87">
        <v>1466</v>
      </c>
      <c r="H46" s="77">
        <v>1466</v>
      </c>
      <c r="I46" s="77">
        <v>1790.5</v>
      </c>
      <c r="J46" s="77">
        <v>1790.5</v>
      </c>
      <c r="K46" s="79" t="s">
        <v>154</v>
      </c>
    </row>
    <row r="47" spans="1:12" s="80" customFormat="1" ht="216.75" customHeight="1">
      <c r="A47" s="84" t="s">
        <v>108</v>
      </c>
      <c r="B47" s="76" t="s">
        <v>109</v>
      </c>
      <c r="C47" s="76" t="s">
        <v>227</v>
      </c>
      <c r="D47" s="76" t="s">
        <v>226</v>
      </c>
      <c r="E47" s="84" t="s">
        <v>110</v>
      </c>
      <c r="F47" s="84"/>
      <c r="G47" s="84"/>
      <c r="H47" s="77"/>
      <c r="I47" s="77"/>
      <c r="J47" s="77"/>
      <c r="K47" s="79" t="s">
        <v>156</v>
      </c>
    </row>
    <row r="48" spans="1:12" s="80" customFormat="1" ht="67.900000000000006" customHeight="1">
      <c r="A48" s="76" t="s">
        <v>111</v>
      </c>
      <c r="B48" s="76" t="s">
        <v>112</v>
      </c>
      <c r="C48" s="76" t="s">
        <v>229</v>
      </c>
      <c r="D48" s="76" t="s">
        <v>228</v>
      </c>
      <c r="E48" s="84" t="s">
        <v>113</v>
      </c>
      <c r="F48" s="84" t="s">
        <v>114</v>
      </c>
      <c r="G48" s="84">
        <v>2.83</v>
      </c>
      <c r="H48" s="77">
        <v>4394.2</v>
      </c>
      <c r="I48" s="77">
        <v>2648.29</v>
      </c>
      <c r="J48" s="77"/>
      <c r="K48" s="84" t="s">
        <v>247</v>
      </c>
      <c r="L48" s="89"/>
    </row>
    <row r="49" spans="1:11" ht="56.25">
      <c r="A49" s="11" t="s">
        <v>115</v>
      </c>
      <c r="B49" s="31" t="s">
        <v>116</v>
      </c>
      <c r="C49" s="45"/>
      <c r="D49" s="11" t="s">
        <v>117</v>
      </c>
      <c r="E49" s="10" t="s">
        <v>118</v>
      </c>
      <c r="F49" s="10" t="s">
        <v>119</v>
      </c>
      <c r="G49" s="38">
        <v>1</v>
      </c>
      <c r="H49" s="36">
        <v>100.6</v>
      </c>
      <c r="I49" s="36">
        <v>0</v>
      </c>
      <c r="J49" s="47">
        <v>0</v>
      </c>
      <c r="K49" s="39" t="s">
        <v>246</v>
      </c>
    </row>
    <row r="50" spans="1:11" s="80" customFormat="1" ht="232.5" customHeight="1">
      <c r="A50" s="97" t="s">
        <v>120</v>
      </c>
      <c r="B50" s="76" t="s">
        <v>168</v>
      </c>
      <c r="C50" s="76"/>
      <c r="D50" s="97"/>
      <c r="E50" s="98" t="s">
        <v>69</v>
      </c>
      <c r="F50" s="98"/>
      <c r="G50" s="98"/>
      <c r="H50" s="77">
        <v>48741.599999999999</v>
      </c>
      <c r="I50" s="78">
        <v>50102.7</v>
      </c>
      <c r="J50" s="78"/>
      <c r="K50" s="79" t="s">
        <v>248</v>
      </c>
    </row>
    <row r="51" spans="1:11" s="80" customFormat="1" ht="116.25" customHeight="1">
      <c r="A51" s="97"/>
      <c r="B51" s="76" t="s">
        <v>169</v>
      </c>
      <c r="C51" s="76" t="s">
        <v>74</v>
      </c>
      <c r="D51" s="97"/>
      <c r="E51" s="98"/>
      <c r="F51" s="98"/>
      <c r="G51" s="98"/>
      <c r="H51" s="81" t="s">
        <v>170</v>
      </c>
      <c r="I51" s="82">
        <v>6674</v>
      </c>
      <c r="J51" s="78"/>
      <c r="K51" s="83"/>
    </row>
    <row r="52" spans="1:11" ht="90">
      <c r="A52" s="10" t="s">
        <v>121</v>
      </c>
      <c r="B52" s="11" t="s">
        <v>122</v>
      </c>
      <c r="C52" s="45" t="s">
        <v>231</v>
      </c>
      <c r="D52" s="45" t="s">
        <v>230</v>
      </c>
      <c r="E52" s="10" t="s">
        <v>123</v>
      </c>
      <c r="F52" s="10"/>
      <c r="G52" s="10"/>
      <c r="H52" s="49"/>
      <c r="I52" s="50"/>
      <c r="J52" s="50"/>
      <c r="K52" s="24"/>
    </row>
    <row r="53" spans="1:11" ht="105" customHeight="1">
      <c r="A53" s="10" t="s">
        <v>124</v>
      </c>
      <c r="B53" s="11" t="s">
        <v>125</v>
      </c>
      <c r="C53" s="45" t="s">
        <v>233</v>
      </c>
      <c r="D53" s="45" t="s">
        <v>232</v>
      </c>
      <c r="E53" s="10" t="s">
        <v>15</v>
      </c>
      <c r="F53" s="10"/>
      <c r="G53" s="10"/>
      <c r="H53" s="49"/>
      <c r="I53" s="50"/>
      <c r="J53" s="50"/>
      <c r="K53" s="23" t="s">
        <v>155</v>
      </c>
    </row>
    <row r="54" spans="1:11" ht="105" customHeight="1">
      <c r="A54" s="41" t="s">
        <v>171</v>
      </c>
      <c r="B54" s="74" t="s">
        <v>172</v>
      </c>
      <c r="C54" s="45"/>
      <c r="D54" s="74" t="s">
        <v>173</v>
      </c>
      <c r="E54" s="71" t="s">
        <v>174</v>
      </c>
      <c r="F54" s="71" t="s">
        <v>53</v>
      </c>
      <c r="G54" s="41">
        <v>0</v>
      </c>
      <c r="H54" s="49">
        <v>0</v>
      </c>
      <c r="I54" s="50"/>
      <c r="J54" s="50"/>
      <c r="K54" s="32"/>
    </row>
    <row r="55" spans="1:11" ht="105" customHeight="1">
      <c r="A55" s="41" t="s">
        <v>175</v>
      </c>
      <c r="B55" s="45" t="s">
        <v>176</v>
      </c>
      <c r="C55" s="45"/>
      <c r="D55" s="45" t="s">
        <v>177</v>
      </c>
      <c r="E55" s="55" t="s">
        <v>178</v>
      </c>
      <c r="F55" s="41" t="s">
        <v>53</v>
      </c>
      <c r="G55" s="41">
        <v>0</v>
      </c>
      <c r="H55" s="49">
        <v>0</v>
      </c>
      <c r="I55" s="50"/>
      <c r="J55" s="50"/>
      <c r="K55" s="32" t="s">
        <v>237</v>
      </c>
    </row>
    <row r="56" spans="1:11" ht="31.5" customHeight="1">
      <c r="A56" s="96" t="s">
        <v>126</v>
      </c>
      <c r="B56" s="96"/>
      <c r="C56" s="96"/>
      <c r="D56" s="96"/>
      <c r="E56" s="96"/>
      <c r="F56" s="12"/>
      <c r="G56" s="12"/>
      <c r="H56" s="53">
        <f>H23+H24+H25+H26+H27+H28+H30+H31+H32+H33+H34+H35+H40+H41+H45+H46+H47+H48+H49+H50</f>
        <v>87708.7</v>
      </c>
      <c r="I56" s="53">
        <f t="shared" ref="I56:J56" si="2">I23+I24+I25+I26+I27+I28+I30+I31+I32+I33+I34+I35+I40+I41+I45+I46+I47+I48+I49+I50</f>
        <v>96901.39</v>
      </c>
      <c r="J56" s="53">
        <f t="shared" si="2"/>
        <v>7128.4</v>
      </c>
      <c r="K56" s="19"/>
    </row>
    <row r="57" spans="1:11" ht="32.25" customHeight="1">
      <c r="A57" s="96" t="s">
        <v>127</v>
      </c>
      <c r="B57" s="96"/>
      <c r="C57" s="96"/>
      <c r="D57" s="96"/>
      <c r="E57" s="96"/>
      <c r="F57" s="12"/>
      <c r="G57" s="12"/>
      <c r="H57" s="53">
        <f>H56+H21</f>
        <v>131761.79999999999</v>
      </c>
      <c r="I57" s="53">
        <f t="shared" ref="I57:J57" si="3">I56+I21</f>
        <v>136575.29</v>
      </c>
      <c r="J57" s="53">
        <f t="shared" si="3"/>
        <v>7128.4</v>
      </c>
      <c r="K57" s="19"/>
    </row>
    <row r="58" spans="1:11" ht="15.75" customHeight="1">
      <c r="A58" s="93" t="s">
        <v>128</v>
      </c>
      <c r="B58" s="93"/>
      <c r="C58" s="93"/>
      <c r="D58" s="93"/>
      <c r="E58" s="93"/>
      <c r="F58" s="93"/>
      <c r="G58" s="93"/>
      <c r="H58" s="93"/>
      <c r="I58" s="93"/>
      <c r="J58" s="40"/>
      <c r="K58" s="19"/>
    </row>
    <row r="59" spans="1:11" ht="45">
      <c r="A59" s="10"/>
      <c r="B59" s="31" t="s">
        <v>129</v>
      </c>
      <c r="C59" s="45"/>
      <c r="D59" s="11" t="s">
        <v>130</v>
      </c>
      <c r="E59" s="10" t="s">
        <v>118</v>
      </c>
      <c r="F59" s="10" t="s">
        <v>131</v>
      </c>
      <c r="G59" s="70">
        <v>4665</v>
      </c>
      <c r="H59" s="69">
        <v>21619.7</v>
      </c>
      <c r="I59" s="54">
        <v>21619.7</v>
      </c>
      <c r="J59" s="54">
        <v>4665</v>
      </c>
      <c r="K59" s="7"/>
    </row>
    <row r="60" spans="1:11">
      <c r="A60" s="1"/>
      <c r="B60" s="1"/>
      <c r="C60" s="1"/>
      <c r="D60" s="1"/>
      <c r="E60" s="1"/>
      <c r="F60" s="1"/>
      <c r="G60" s="1"/>
      <c r="H60" s="1"/>
    </row>
    <row r="61" spans="1:11">
      <c r="A61" s="2"/>
    </row>
    <row r="62" spans="1:11">
      <c r="A62" s="2"/>
    </row>
    <row r="63" spans="1:11">
      <c r="A63" s="2"/>
    </row>
    <row r="64" spans="1:11">
      <c r="A64" s="2"/>
    </row>
    <row r="65" spans="1:10">
      <c r="A65" s="2"/>
    </row>
    <row r="66" spans="1:10">
      <c r="A66" s="2"/>
      <c r="H66" s="8"/>
      <c r="I66" s="17"/>
      <c r="J66" s="17"/>
    </row>
    <row r="67" spans="1:10">
      <c r="H67" s="8"/>
    </row>
    <row r="68" spans="1:10">
      <c r="H68" s="8"/>
    </row>
  </sheetData>
  <mergeCells count="60">
    <mergeCell ref="J17:J18"/>
    <mergeCell ref="A5:A6"/>
    <mergeCell ref="B5:B6"/>
    <mergeCell ref="E5:E6"/>
    <mergeCell ref="F5:F6"/>
    <mergeCell ref="D5:D6"/>
    <mergeCell ref="A7:I7"/>
    <mergeCell ref="F42:F43"/>
    <mergeCell ref="D42:D45"/>
    <mergeCell ref="A15:A16"/>
    <mergeCell ref="B15:B16"/>
    <mergeCell ref="E15:E16"/>
    <mergeCell ref="A22:I22"/>
    <mergeCell ref="A21:E21"/>
    <mergeCell ref="H17:H18"/>
    <mergeCell ref="A19:A20"/>
    <mergeCell ref="B19:B20"/>
    <mergeCell ref="A17:A18"/>
    <mergeCell ref="B17:B18"/>
    <mergeCell ref="E17:E18"/>
    <mergeCell ref="F17:F18"/>
    <mergeCell ref="G17:G18"/>
    <mergeCell ref="H28:H29"/>
    <mergeCell ref="A28:A29"/>
    <mergeCell ref="B28:B29"/>
    <mergeCell ref="E28:E29"/>
    <mergeCell ref="F28:F29"/>
    <mergeCell ref="G28:G29"/>
    <mergeCell ref="K2:L2"/>
    <mergeCell ref="B3:L3"/>
    <mergeCell ref="E19:E20"/>
    <mergeCell ref="F19:F20"/>
    <mergeCell ref="G19:G20"/>
    <mergeCell ref="K15:K16"/>
    <mergeCell ref="K17:K18"/>
    <mergeCell ref="K19:K20"/>
    <mergeCell ref="D15:D16"/>
    <mergeCell ref="D17:D18"/>
    <mergeCell ref="D19:D20"/>
    <mergeCell ref="G5:G6"/>
    <mergeCell ref="H5:H6"/>
    <mergeCell ref="I5:I6"/>
    <mergeCell ref="J5:J6"/>
    <mergeCell ref="C5:C6"/>
    <mergeCell ref="A58:I58"/>
    <mergeCell ref="I15:I16"/>
    <mergeCell ref="I17:I18"/>
    <mergeCell ref="I19:I20"/>
    <mergeCell ref="A57:E57"/>
    <mergeCell ref="H19:H20"/>
    <mergeCell ref="G15:G16"/>
    <mergeCell ref="H15:H16"/>
    <mergeCell ref="A56:E56"/>
    <mergeCell ref="A50:A51"/>
    <mergeCell ref="D50:D51"/>
    <mergeCell ref="E50:E51"/>
    <mergeCell ref="F50:F51"/>
    <mergeCell ref="G50:G51"/>
    <mergeCell ref="A42:A45"/>
    <mergeCell ref="B42:B45"/>
  </mergeCells>
  <pageMargins left="0.70866141732283472" right="0.70866141732283472" top="0.55118110236220474" bottom="0.55118110236220474"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2015-04-05T11:27:12Z</dcterms:modified>
</cp:coreProperties>
</file>