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75" windowWidth="19785" windowHeight="12795" activeTab="0"/>
  </bookViews>
  <sheets>
    <sheet name="прил.8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<sst xmlns="http://schemas.openxmlformats.org/spreadsheetml/2006/main" count="46" uniqueCount="30">
  <si>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</si>
  <si>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</si>
  <si>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</si>
  <si>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</si>
  <si>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</si>
  <si>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</si>
  <si>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</si>
  <si>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</si>
  <si>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</si>
  <si>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</si>
  <si>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</si>
  <si>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</si>
  <si>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</si>
  <si>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</si>
  <si>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Благоустройство территории сельского поселения Леуши на 2014-2016 годы и на плановый период до 2020 года</t>
  </si>
  <si>
    <t>Развитие сферы культуры, спорта и делам молодежи сельского поселенея Леуши на 2014-2016 годы и на период до 2020 года</t>
  </si>
  <si>
    <t>4</t>
  </si>
  <si>
    <t>Социальная поддержка отдельных категорий населения муниципального образования сельское поселение Леуши на 2014-2016 годы и на период до 2020 года.</t>
  </si>
  <si>
    <t>5</t>
  </si>
  <si>
    <t>Подготовка и проведение празднования 430-летия со дня образования села Леуши на2014-2015 годы</t>
  </si>
  <si>
    <t>Утверждено бюджет</t>
  </si>
  <si>
    <t>Капитальный ремонт жилищного фонда сельского  поселения Леуши на 2014-2016 годы и плановый период 2020 года</t>
  </si>
  <si>
    <t>6</t>
  </si>
  <si>
    <t>7</t>
  </si>
  <si>
    <t>8</t>
  </si>
  <si>
    <t xml:space="preserve">Развитие муниципальной службы в администрации сельского поселения Леуши на 2014 – 2016 годы» 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</si>
  <si>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</si>
  <si>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за 3 квартал 2015 года</t>
  </si>
  <si>
    <t>Исполнение кассовые расходы на 01.10.2015 г.</t>
  </si>
  <si>
    <t>Ремонт и содержание дорог общего пользования местного значения в муниципальном образовании сельское поселение Леуши на 2014-2016 годы и на плановый период до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</si>
</sst>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4" fillId="33" borderId="17" xfId="0" applyNumberFormat="1" applyFont="1" applyFill="1" applyBorder="1" applyAlignment="1">
      <alignment horizontal="center"/>
    </xf>
    <xf numFmtId="183" fontId="0" fillId="33" borderId="13" xfId="0" applyNumberFormat="1" applyFill="1" applyBorder="1" applyAlignment="1">
      <alignment horizontal="center"/>
    </xf>
    <xf numFmtId="183" fontId="4" fillId="33" borderId="17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183" fontId="0" fillId="33" borderId="13" xfId="0" applyNumberFormat="1" applyFill="1" applyBorder="1" applyAlignment="1">
      <alignment/>
    </xf>
    <xf numFmtId="183" fontId="4" fillId="33" borderId="17" xfId="0" applyNumberFormat="1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183" fontId="0" fillId="33" borderId="18" xfId="0" applyNumberFormat="1" applyFill="1" applyBorder="1" applyAlignment="1">
      <alignment horizontal="center"/>
    </xf>
    <xf numFmtId="183" fontId="4" fillId="33" borderId="19" xfId="0" applyNumberFormat="1" applyFont="1" applyFill="1" applyBorder="1" applyAlignment="1">
      <alignment/>
    </xf>
    <xf numFmtId="183" fontId="4" fillId="33" borderId="19" xfId="0" applyNumberFormat="1" applyFont="1" applyFill="1" applyBorder="1" applyAlignment="1">
      <alignment horizontal="center"/>
    </xf>
    <xf numFmtId="43" fontId="4" fillId="33" borderId="19" xfId="0" applyNumberFormat="1" applyFont="1" applyFill="1" applyBorder="1" applyAlignment="1">
      <alignment horizontal="center"/>
    </xf>
    <xf numFmtId="43" fontId="0" fillId="33" borderId="20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/>
    </xf>
    <xf numFmtId="43" fontId="0" fillId="33" borderId="16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 horizontal="center"/>
    </xf>
    <xf numFmtId="43" fontId="0" fillId="33" borderId="16" xfId="0" applyNumberFormat="1" applyFont="1" applyFill="1" applyBorder="1" applyAlignment="1">
      <alignment horizontal="center"/>
    </xf>
    <xf numFmtId="43" fontId="4" fillId="33" borderId="11" xfId="0" applyNumberFormat="1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43" fontId="4" fillId="33" borderId="23" xfId="0" applyNumberFormat="1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9" fontId="0" fillId="34" borderId="24" xfId="0" applyNumberForma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25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0" fillId="13" borderId="26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tabSelected="1" zoomScalePageLayoutView="0" workbookViewId="0" topLeftCell="A4">
      <selection activeCell="B9" sqref="B9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4" width="11.00390625" style="0" bestFit="1" customWidth="1"/>
    <col min="5" max="6" width="12.125" style="0" bestFit="1" customWidth="1"/>
    <col min="7" max="7" width="12.25390625" style="0" customWidth="1"/>
    <col min="8" max="8" width="11.125" style="0" bestFit="1" customWidth="1"/>
    <col min="9" max="10" width="12.125" style="0" bestFit="1" customWidth="1"/>
    <col min="11" max="11" width="9.25390625" style="0" bestFit="1" customWidth="1"/>
    <col min="12" max="12" width="8.625" style="0" customWidth="1"/>
    <col min="13" max="13" width="14.00390625" style="0" customWidth="1"/>
    <col min="14" max="14" width="13.375" style="0" customWidth="1"/>
    <col min="15" max="16" width="6.625" style="0" bestFit="1" customWidth="1"/>
    <col min="17" max="17" width="10.125" style="0" bestFit="1" customWidth="1"/>
    <col min="18" max="18" width="10.00390625" style="0" customWidth="1"/>
    <col min="19" max="20" width="6.625" style="0" bestFit="1" customWidth="1"/>
    <col min="21" max="21" width="10.125" style="0" bestFit="1" customWidth="1"/>
    <col min="22" max="22" width="9.25390625" style="0" customWidth="1"/>
  </cols>
  <sheetData>
    <row r="2" spans="1:22" ht="12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2.75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ht="13.5" thickBot="1">
      <c r="A5" s="1"/>
    </row>
    <row r="6" spans="1:22" s="2" customFormat="1" ht="24.75" customHeight="1">
      <c r="A6" s="46" t="s">
        <v>1</v>
      </c>
      <c r="B6" s="48" t="s">
        <v>2</v>
      </c>
      <c r="C6" s="50" t="s">
        <v>3</v>
      </c>
      <c r="D6" s="51"/>
      <c r="E6" s="51"/>
      <c r="F6" s="52"/>
      <c r="G6" s="50" t="s">
        <v>20</v>
      </c>
      <c r="H6" s="51"/>
      <c r="I6" s="51"/>
      <c r="J6" s="52"/>
      <c r="K6" s="50" t="s">
        <v>28</v>
      </c>
      <c r="L6" s="51"/>
      <c r="M6" s="51"/>
      <c r="N6" s="52"/>
      <c r="O6" s="50" t="s">
        <v>4</v>
      </c>
      <c r="P6" s="51"/>
      <c r="Q6" s="51"/>
      <c r="R6" s="52"/>
      <c r="S6" s="50" t="s">
        <v>5</v>
      </c>
      <c r="T6" s="51"/>
      <c r="U6" s="51"/>
      <c r="V6" s="52"/>
    </row>
    <row r="7" spans="1:22" s="3" customFormat="1" ht="12.75">
      <c r="A7" s="47"/>
      <c r="B7" s="49"/>
      <c r="C7" s="16" t="s">
        <v>6</v>
      </c>
      <c r="D7" s="17" t="s">
        <v>7</v>
      </c>
      <c r="E7" s="17" t="s">
        <v>8</v>
      </c>
      <c r="F7" s="18" t="s">
        <v>9</v>
      </c>
      <c r="G7" s="16" t="s">
        <v>6</v>
      </c>
      <c r="H7" s="17" t="s">
        <v>7</v>
      </c>
      <c r="I7" s="17" t="s">
        <v>8</v>
      </c>
      <c r="J7" s="18" t="s">
        <v>9</v>
      </c>
      <c r="K7" s="16" t="s">
        <v>6</v>
      </c>
      <c r="L7" s="17" t="s">
        <v>7</v>
      </c>
      <c r="M7" s="17" t="s">
        <v>8</v>
      </c>
      <c r="N7" s="18" t="s">
        <v>9</v>
      </c>
      <c r="O7" s="16" t="s">
        <v>6</v>
      </c>
      <c r="P7" s="17" t="s">
        <v>7</v>
      </c>
      <c r="Q7" s="17" t="s">
        <v>8</v>
      </c>
      <c r="R7" s="18" t="s">
        <v>9</v>
      </c>
      <c r="S7" s="16" t="s">
        <v>6</v>
      </c>
      <c r="T7" s="17" t="s">
        <v>7</v>
      </c>
      <c r="U7" s="17" t="s">
        <v>8</v>
      </c>
      <c r="V7" s="18" t="s">
        <v>9</v>
      </c>
    </row>
    <row r="8" spans="1:22" s="3" customFormat="1" ht="63">
      <c r="A8" s="5" t="s">
        <v>12</v>
      </c>
      <c r="B8" s="12" t="s">
        <v>15</v>
      </c>
      <c r="C8" s="19">
        <v>4730.7</v>
      </c>
      <c r="D8" s="20"/>
      <c r="E8" s="20">
        <v>15991.8</v>
      </c>
      <c r="F8" s="21">
        <f aca="true" t="shared" si="0" ref="F8:F15">SUM(C8:E8)</f>
        <v>20722.5</v>
      </c>
      <c r="G8" s="19">
        <v>1788.7</v>
      </c>
      <c r="H8" s="20"/>
      <c r="I8" s="20">
        <v>14141.2</v>
      </c>
      <c r="J8" s="21">
        <f>SUM(G8:I8)</f>
        <v>15929.900000000001</v>
      </c>
      <c r="K8" s="19">
        <v>371.1</v>
      </c>
      <c r="L8" s="20"/>
      <c r="M8" s="20">
        <v>13586.4</v>
      </c>
      <c r="N8" s="21">
        <f aca="true" t="shared" si="1" ref="N8:N15">SUM(K8:M8)</f>
        <v>13957.5</v>
      </c>
      <c r="O8" s="19"/>
      <c r="P8" s="20"/>
      <c r="Q8" s="22">
        <f>M8/I8*100</f>
        <v>96.07671201878199</v>
      </c>
      <c r="R8" s="23">
        <f>SUM(O8:Q8)</f>
        <v>96.07671201878199</v>
      </c>
      <c r="S8" s="19"/>
      <c r="T8" s="20"/>
      <c r="U8" s="22">
        <f>M8/E8*100</f>
        <v>84.95854125239185</v>
      </c>
      <c r="V8" s="23">
        <f>U8</f>
        <v>84.95854125239185</v>
      </c>
    </row>
    <row r="9" spans="1:22" s="3" customFormat="1" ht="78.75">
      <c r="A9" s="5" t="s">
        <v>13</v>
      </c>
      <c r="B9" s="13" t="s">
        <v>29</v>
      </c>
      <c r="C9" s="24"/>
      <c r="D9" s="25"/>
      <c r="E9" s="25">
        <v>1850</v>
      </c>
      <c r="F9" s="26">
        <f t="shared" si="0"/>
        <v>1850</v>
      </c>
      <c r="G9" s="24"/>
      <c r="H9" s="25"/>
      <c r="I9" s="25">
        <v>609.6</v>
      </c>
      <c r="J9" s="26">
        <f>SUM(G9:I9)</f>
        <v>609.6</v>
      </c>
      <c r="K9" s="24"/>
      <c r="L9" s="25"/>
      <c r="M9" s="25">
        <v>472.5</v>
      </c>
      <c r="N9" s="26">
        <f t="shared" si="1"/>
        <v>472.5</v>
      </c>
      <c r="O9" s="24"/>
      <c r="P9" s="25"/>
      <c r="Q9" s="27">
        <f>M9/I9*100</f>
        <v>77.50984251968504</v>
      </c>
      <c r="R9" s="28">
        <f>SUM(O9:Q9)</f>
        <v>77.50984251968504</v>
      </c>
      <c r="S9" s="24"/>
      <c r="T9" s="25"/>
      <c r="U9" s="27">
        <f>M9/E9*100</f>
        <v>25.54054054054054</v>
      </c>
      <c r="V9" s="28">
        <f>U9</f>
        <v>25.54054054054054</v>
      </c>
    </row>
    <row r="10" spans="1:22" ht="78.75">
      <c r="A10" s="8"/>
      <c r="B10" s="12" t="s">
        <v>17</v>
      </c>
      <c r="C10" s="29"/>
      <c r="D10" s="30"/>
      <c r="E10" s="30">
        <v>672.3</v>
      </c>
      <c r="F10" s="31">
        <f t="shared" si="0"/>
        <v>672.3</v>
      </c>
      <c r="G10" s="29"/>
      <c r="H10" s="30"/>
      <c r="I10" s="30">
        <v>672.3</v>
      </c>
      <c r="J10" s="31">
        <f>SUM(G10:I10)</f>
        <v>672.3</v>
      </c>
      <c r="K10" s="29"/>
      <c r="L10" s="30">
        <v>0</v>
      </c>
      <c r="M10" s="30">
        <v>504.2</v>
      </c>
      <c r="N10" s="31">
        <f t="shared" si="1"/>
        <v>504.2</v>
      </c>
      <c r="O10" s="29"/>
      <c r="P10" s="30"/>
      <c r="Q10" s="32">
        <f>M10/I10*100</f>
        <v>74.99628142198424</v>
      </c>
      <c r="R10" s="33">
        <f>SUM(O10:Q10)</f>
        <v>74.99628142198424</v>
      </c>
      <c r="S10" s="29"/>
      <c r="T10" s="30"/>
      <c r="U10" s="32">
        <f>M10/E10*100</f>
        <v>74.99628142198424</v>
      </c>
      <c r="V10" s="34">
        <f>U10</f>
        <v>74.99628142198424</v>
      </c>
    </row>
    <row r="11" spans="1:22" ht="47.25">
      <c r="A11" s="5" t="s">
        <v>16</v>
      </c>
      <c r="B11" s="12" t="s">
        <v>14</v>
      </c>
      <c r="C11" s="19"/>
      <c r="D11" s="20"/>
      <c r="E11" s="20">
        <v>5270</v>
      </c>
      <c r="F11" s="21">
        <f t="shared" si="0"/>
        <v>5270</v>
      </c>
      <c r="G11" s="19"/>
      <c r="H11" s="20"/>
      <c r="I11" s="20">
        <v>1105</v>
      </c>
      <c r="J11" s="21">
        <f>SUM(G11:I11)</f>
        <v>1105</v>
      </c>
      <c r="K11" s="19"/>
      <c r="L11" s="20"/>
      <c r="M11" s="20">
        <v>1104.2</v>
      </c>
      <c r="N11" s="21">
        <f t="shared" si="1"/>
        <v>1104.2</v>
      </c>
      <c r="O11" s="19"/>
      <c r="P11" s="20"/>
      <c r="Q11" s="22">
        <f>M11/I11*100</f>
        <v>99.92760180995475</v>
      </c>
      <c r="R11" s="23">
        <f>SUM(O11:Q11)</f>
        <v>99.92760180995475</v>
      </c>
      <c r="S11" s="19"/>
      <c r="T11" s="20"/>
      <c r="U11" s="22">
        <f>M11/E11*100</f>
        <v>20.952561669829223</v>
      </c>
      <c r="V11" s="23">
        <f>U11</f>
        <v>20.952561669829223</v>
      </c>
    </row>
    <row r="12" spans="1:22" ht="47.25">
      <c r="A12" s="10" t="s">
        <v>18</v>
      </c>
      <c r="B12" s="12" t="s">
        <v>21</v>
      </c>
      <c r="C12" s="19"/>
      <c r="D12" s="20"/>
      <c r="E12" s="20">
        <v>975</v>
      </c>
      <c r="F12" s="21">
        <f t="shared" si="0"/>
        <v>975</v>
      </c>
      <c r="G12" s="19"/>
      <c r="H12" s="20"/>
      <c r="I12" s="20">
        <v>100</v>
      </c>
      <c r="J12" s="21">
        <f>SUM(G12:I12)</f>
        <v>100</v>
      </c>
      <c r="K12" s="19"/>
      <c r="L12" s="20"/>
      <c r="M12" s="20">
        <v>0</v>
      </c>
      <c r="N12" s="21">
        <f t="shared" si="1"/>
        <v>0</v>
      </c>
      <c r="O12" s="19"/>
      <c r="P12" s="20"/>
      <c r="Q12" s="20"/>
      <c r="R12" s="35"/>
      <c r="S12" s="19"/>
      <c r="T12" s="20"/>
      <c r="U12" s="20"/>
      <c r="V12" s="35"/>
    </row>
    <row r="13" spans="1:22" ht="42.75" customHeight="1">
      <c r="A13" s="9" t="s">
        <v>22</v>
      </c>
      <c r="B13" s="12" t="s">
        <v>19</v>
      </c>
      <c r="C13" s="24">
        <v>800</v>
      </c>
      <c r="D13" s="25"/>
      <c r="E13" s="25">
        <v>308.1</v>
      </c>
      <c r="F13" s="21">
        <f t="shared" si="0"/>
        <v>1108.1</v>
      </c>
      <c r="G13" s="24">
        <v>800</v>
      </c>
      <c r="H13" s="25"/>
      <c r="I13" s="25">
        <v>308.1</v>
      </c>
      <c r="J13" s="21">
        <f>SUM(G13:I13)</f>
        <v>1108.1</v>
      </c>
      <c r="K13" s="24"/>
      <c r="L13" s="25"/>
      <c r="M13" s="25">
        <v>0</v>
      </c>
      <c r="N13" s="31">
        <f t="shared" si="1"/>
        <v>0</v>
      </c>
      <c r="O13" s="24"/>
      <c r="P13" s="25"/>
      <c r="Q13" s="20"/>
      <c r="R13" s="31">
        <f>SUM(O13:Q13)</f>
        <v>0</v>
      </c>
      <c r="S13" s="24"/>
      <c r="T13" s="25"/>
      <c r="U13" s="20"/>
      <c r="V13" s="35">
        <f>U13</f>
        <v>0</v>
      </c>
    </row>
    <row r="14" spans="1:22" ht="49.5" customHeight="1">
      <c r="A14" s="9" t="s">
        <v>23</v>
      </c>
      <c r="B14" s="11" t="s">
        <v>25</v>
      </c>
      <c r="C14" s="24"/>
      <c r="D14" s="25"/>
      <c r="E14" s="25">
        <v>30</v>
      </c>
      <c r="F14" s="31">
        <f t="shared" si="0"/>
        <v>30</v>
      </c>
      <c r="G14" s="24"/>
      <c r="H14" s="25"/>
      <c r="I14" s="25">
        <v>0</v>
      </c>
      <c r="J14" s="26">
        <v>0</v>
      </c>
      <c r="K14" s="24"/>
      <c r="L14" s="25"/>
      <c r="M14" s="25">
        <v>0</v>
      </c>
      <c r="N14" s="26">
        <f t="shared" si="1"/>
        <v>0</v>
      </c>
      <c r="O14" s="24"/>
      <c r="P14" s="25"/>
      <c r="Q14" s="20"/>
      <c r="R14" s="26"/>
      <c r="S14" s="24"/>
      <c r="T14" s="25"/>
      <c r="U14" s="20"/>
      <c r="V14" s="21"/>
    </row>
    <row r="15" spans="1:22" ht="78.75" customHeight="1" thickBot="1">
      <c r="A15" s="9" t="s">
        <v>24</v>
      </c>
      <c r="B15" s="15" t="s">
        <v>26</v>
      </c>
      <c r="C15" s="36"/>
      <c r="D15" s="37"/>
      <c r="E15" s="37">
        <v>1.6</v>
      </c>
      <c r="F15" s="38">
        <f t="shared" si="0"/>
        <v>1.6</v>
      </c>
      <c r="G15" s="36"/>
      <c r="H15" s="37"/>
      <c r="I15" s="37">
        <v>0</v>
      </c>
      <c r="J15" s="38">
        <v>0</v>
      </c>
      <c r="K15" s="36"/>
      <c r="L15" s="37"/>
      <c r="M15" s="37">
        <v>0</v>
      </c>
      <c r="N15" s="38">
        <f t="shared" si="1"/>
        <v>0</v>
      </c>
      <c r="O15" s="36"/>
      <c r="P15" s="37"/>
      <c r="Q15" s="39"/>
      <c r="R15" s="38"/>
      <c r="S15" s="36"/>
      <c r="T15" s="37"/>
      <c r="U15" s="39"/>
      <c r="V15" s="40"/>
    </row>
    <row r="16" spans="1:22" s="4" customFormat="1" ht="32.25" thickBot="1">
      <c r="A16" s="7"/>
      <c r="B16" s="14" t="s">
        <v>10</v>
      </c>
      <c r="C16" s="41">
        <f>C8+C9+C10+C11+C12+C13+C14+C15</f>
        <v>5530.7</v>
      </c>
      <c r="D16" s="42">
        <v>0</v>
      </c>
      <c r="E16" s="42">
        <f>SUM(E8:E15)</f>
        <v>25098.799999999996</v>
      </c>
      <c r="F16" s="42">
        <f>SUM(F8:F15)</f>
        <v>30629.499999999996</v>
      </c>
      <c r="G16" s="43">
        <f>SUM(G8:G13)</f>
        <v>2588.7</v>
      </c>
      <c r="H16" s="42">
        <f>SUM(H8:H13)</f>
        <v>0</v>
      </c>
      <c r="I16" s="42">
        <f>SUM(I8:I15)</f>
        <v>16936.199999999997</v>
      </c>
      <c r="J16" s="42">
        <f aca="true" t="shared" si="2" ref="J16:V16">SUM(J8:J13)</f>
        <v>19524.899999999998</v>
      </c>
      <c r="K16" s="42">
        <f t="shared" si="2"/>
        <v>371.1</v>
      </c>
      <c r="L16" s="42">
        <f t="shared" si="2"/>
        <v>0</v>
      </c>
      <c r="M16" s="42">
        <f>SUM(M8:M15)</f>
        <v>15667.300000000001</v>
      </c>
      <c r="N16" s="42">
        <f>SUM(N8:N15)</f>
        <v>16038.400000000001</v>
      </c>
      <c r="O16" s="42">
        <f t="shared" si="2"/>
        <v>0</v>
      </c>
      <c r="P16" s="42">
        <f t="shared" si="2"/>
        <v>0</v>
      </c>
      <c r="Q16" s="44">
        <f t="shared" si="2"/>
        <v>348.51043777040604</v>
      </c>
      <c r="R16" s="44">
        <f t="shared" si="2"/>
        <v>348.51043777040604</v>
      </c>
      <c r="S16" s="42">
        <f t="shared" si="2"/>
        <v>0</v>
      </c>
      <c r="T16" s="42">
        <f t="shared" si="2"/>
        <v>0</v>
      </c>
      <c r="U16" s="44">
        <f t="shared" si="2"/>
        <v>206.44792488474587</v>
      </c>
      <c r="V16" s="44">
        <f t="shared" si="2"/>
        <v>206.44792488474587</v>
      </c>
    </row>
    <row r="17" ht="12.75">
      <c r="G17" s="6"/>
    </row>
  </sheetData>
  <sheetProtection/>
  <mergeCells count="10">
    <mergeCell ref="A2:V2"/>
    <mergeCell ref="A3:V3"/>
    <mergeCell ref="A4:V4"/>
    <mergeCell ref="A6:A7"/>
    <mergeCell ref="B6:B7"/>
    <mergeCell ref="C6:F6"/>
    <mergeCell ref="G6:J6"/>
    <mergeCell ref="K6:N6"/>
    <mergeCell ref="O6:R6"/>
    <mergeCell ref="S6:V6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User</cp:lastModifiedBy>
  <cp:lastPrinted>2015-04-27T04:36:36Z</cp:lastPrinted>
  <dcterms:created xsi:type="dcterms:W3CDTF">2008-02-18T07:33:24Z</dcterms:created>
  <dcterms:modified xsi:type="dcterms:W3CDTF">2016-03-10T08:49:31Z</dcterms:modified>
  <cp:category/>
  <cp:version/>
  <cp:contentType/>
  <cp:contentStatus/>
</cp:coreProperties>
</file>