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2270"/>
  </bookViews>
  <sheets>
    <sheet name="23-25" sheetId="2" r:id="rId1"/>
  </sheets>
  <calcPr calcId="145621" iterate="1"/>
</workbook>
</file>

<file path=xl/calcChain.xml><?xml version="1.0" encoding="utf-8"?>
<calcChain xmlns="http://schemas.openxmlformats.org/spreadsheetml/2006/main">
  <c r="D13" i="2" l="1"/>
  <c r="D14" i="2" l="1"/>
  <c r="E14" i="2"/>
  <c r="E16" i="2" l="1"/>
  <c r="F16" i="2" l="1"/>
  <c r="D16" i="2"/>
  <c r="C13" i="2" l="1"/>
  <c r="C16" i="2" s="1"/>
  <c r="C8" i="2" l="1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<sst xmlns="http://schemas.openxmlformats.org/spreadsheetml/2006/main" count="18" uniqueCount="18">
  <si>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</si>
  <si>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</si>
  <si>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</si>
  <si>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</si>
  <si>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</si>
  <si>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</si>
  <si>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 xml:space="preserve">2022 год </t>
  </si>
  <si>
    <t>2024 год</t>
  </si>
  <si>
    <t>Источники формирования муниципального дорожного фонда муниципального образования городское поселение Междуреченский на 2023-2025 годы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</si>
  <si>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</si>
  <si>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</si>
  <si>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</si>
  <si>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</si>
  <si>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</si>
  <si>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</si>
  <si>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</si>
  <si>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>НДФЛ=17 351 903,24;
аренда ЗУ = 653 561,05;
инициативные платежи = 40 000,00 руб</t>
  </si>
  <si>
    <t>Иные источники, предусмотренные действующим законодательством Российской Федерации 
(налоговые и неналоговые доходы: НДФЛ; доходы, получаемые в виде арендной платы за земельные участки; инициативные платежи)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</si>
</sst>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164" fontId="8" fillId="0" borderId="0" xfId="0" applyNumberFormat="1" applyFont="1" applyFill="1"/>
    <xf numFmtId="0" fontId="8" fillId="0" borderId="0" xfId="0" applyFont="1" applyFill="1"/>
    <xf numFmtId="4" fontId="8" fillId="0" borderId="0" xfId="0" applyNumberFormat="1" applyFont="1" applyFill="1"/>
    <xf numFmtId="4" fontId="2" fillId="0" borderId="0" xfId="0" applyNumberFormat="1" applyFont="1" applyFill="1"/>
    <xf numFmtId="4" fontId="5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4" fontId="2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2"/>
  <sheetViews>
    <sheetView tabSelected="1" topLeftCell="B2" workbookViewId="0">
      <selection activeCell="H16" sqref="H16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hidden="1" customWidth="1"/>
    <col min="4" max="4" width="19.85546875" style="3" customWidth="1"/>
    <col min="5" max="5" width="18.5703125" style="3" customWidth="1"/>
    <col min="6" max="6" width="18.42578125" style="3" customWidth="1"/>
    <col min="7" max="7" width="35.7109375" style="3" hidden="1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24" t="s">
        <v>8</v>
      </c>
      <c r="C4" s="24"/>
      <c r="D4" s="24"/>
      <c r="E4" s="24"/>
      <c r="F4" s="24"/>
    </row>
    <row r="5" spans="2:7" x14ac:dyDescent="0.25">
      <c r="F5" s="4" t="s">
        <v>5</v>
      </c>
    </row>
    <row r="6" spans="2:7" ht="31.5" customHeight="1" x14ac:dyDescent="0.25">
      <c r="B6" s="5" t="s">
        <v>2</v>
      </c>
      <c r="C6" s="5" t="s">
        <v>6</v>
      </c>
      <c r="D6" s="5" t="s">
        <v>13</v>
      </c>
      <c r="E6" s="5" t="s">
        <v>7</v>
      </c>
      <c r="F6" s="21" t="s">
        <v>14</v>
      </c>
    </row>
    <row r="7" spans="2:7" hidden="1" x14ac:dyDescent="0.25">
      <c r="B7" s="6" t="s">
        <v>4</v>
      </c>
      <c r="C7" s="7">
        <f t="shared" ref="C7" si="0">2005.8+74.1+1071.7+786.3</f>
        <v>3937.9000000000005</v>
      </c>
      <c r="D7" s="7">
        <f t="shared" ref="D7:E7" si="1">2005.8+74.1+1071.7+786.3</f>
        <v>3937.9000000000005</v>
      </c>
      <c r="E7" s="7">
        <f t="shared" si="1"/>
        <v>3937.9000000000005</v>
      </c>
      <c r="F7" s="8"/>
    </row>
    <row r="8" spans="2:7" ht="23.25" hidden="1" customHeight="1" x14ac:dyDescent="0.25">
      <c r="B8" s="9" t="s">
        <v>1</v>
      </c>
      <c r="C8" s="10">
        <f t="shared" ref="C8" si="2">2079.9</f>
        <v>2079.9</v>
      </c>
      <c r="D8" s="10">
        <f t="shared" ref="D8:E8" si="3">2079.9</f>
        <v>2079.9</v>
      </c>
      <c r="E8" s="10">
        <f t="shared" si="3"/>
        <v>2079.9</v>
      </c>
      <c r="F8" s="8"/>
    </row>
    <row r="9" spans="2:7" hidden="1" x14ac:dyDescent="0.25">
      <c r="B9" s="11" t="s">
        <v>3</v>
      </c>
      <c r="C9" s="7">
        <v>11757</v>
      </c>
      <c r="D9" s="7">
        <v>11757</v>
      </c>
      <c r="E9" s="7">
        <v>11757</v>
      </c>
      <c r="F9" s="8"/>
    </row>
    <row r="10" spans="2:7" ht="75" x14ac:dyDescent="0.25">
      <c r="B10" s="12" t="s">
        <v>9</v>
      </c>
      <c r="C10" s="13">
        <v>13958300</v>
      </c>
      <c r="D10" s="13">
        <v>15147300</v>
      </c>
      <c r="E10" s="13">
        <v>13991840</v>
      </c>
      <c r="F10" s="20">
        <v>13991840</v>
      </c>
    </row>
    <row r="11" spans="2:7" ht="75" x14ac:dyDescent="0.25">
      <c r="B11" s="12" t="s">
        <v>10</v>
      </c>
      <c r="C11" s="13">
        <v>368000</v>
      </c>
      <c r="D11" s="13">
        <v>368000</v>
      </c>
      <c r="E11" s="13">
        <v>368000</v>
      </c>
      <c r="F11" s="20">
        <v>368000</v>
      </c>
    </row>
    <row r="12" spans="2:7" ht="74.25" customHeight="1" x14ac:dyDescent="0.25">
      <c r="B12" s="12" t="s">
        <v>11</v>
      </c>
      <c r="C12" s="13">
        <v>700000</v>
      </c>
      <c r="D12" s="13">
        <v>700000</v>
      </c>
      <c r="E12" s="13">
        <v>700000</v>
      </c>
      <c r="F12" s="20">
        <v>700000</v>
      </c>
    </row>
    <row r="13" spans="2:7" ht="75" x14ac:dyDescent="0.25">
      <c r="B13" s="12" t="s">
        <v>17</v>
      </c>
      <c r="C13" s="13" t="e">
        <f>12626593.14-#REF!</f>
        <v>#REF!</v>
      </c>
      <c r="D13" s="20">
        <f>13141599.42+457647.25+195913.8+40000+4210303.82+153531.2+61375.69</f>
        <v>18260371.18</v>
      </c>
      <c r="E13" s="20">
        <v>13141599.42</v>
      </c>
      <c r="F13" s="20">
        <v>13141599.42</v>
      </c>
      <c r="G13" s="22" t="s">
        <v>16</v>
      </c>
    </row>
    <row r="14" spans="2:7" ht="30" x14ac:dyDescent="0.25">
      <c r="B14" s="12" t="s">
        <v>12</v>
      </c>
      <c r="C14" s="13"/>
      <c r="D14" s="20">
        <f>750000+19000200+9917360</f>
        <v>29667560</v>
      </c>
      <c r="E14" s="23">
        <f>4571700+2285850</f>
        <v>6857550</v>
      </c>
      <c r="F14" s="23">
        <v>0</v>
      </c>
    </row>
    <row r="15" spans="2:7" ht="33" customHeight="1" x14ac:dyDescent="0.25">
      <c r="B15" s="12" t="s">
        <v>15</v>
      </c>
      <c r="C15" s="13"/>
      <c r="D15" s="13">
        <v>5474980.96</v>
      </c>
      <c r="E15" s="23">
        <v>0</v>
      </c>
      <c r="F15" s="23">
        <v>0</v>
      </c>
    </row>
    <row r="16" spans="2:7" ht="24.75" customHeight="1" x14ac:dyDescent="0.25">
      <c r="B16" s="14" t="s">
        <v>0</v>
      </c>
      <c r="C16" s="19" t="e">
        <f>C10+C11+C12+C13+C15+C14+#REF!</f>
        <v>#REF!</v>
      </c>
      <c r="D16" s="19">
        <f>D10+D11+D12+D13+D15+D14</f>
        <v>69618212.140000001</v>
      </c>
      <c r="E16" s="19">
        <f>E10+E11+E12+E13+E14</f>
        <v>35058989.420000002</v>
      </c>
      <c r="F16" s="19">
        <f t="shared" ref="F16" si="4">F10+F11+F12+F13+F15+F14</f>
        <v>28201439.420000002</v>
      </c>
    </row>
    <row r="17" spans="2:4" x14ac:dyDescent="0.25">
      <c r="B17" s="16"/>
      <c r="C17" s="15"/>
    </row>
    <row r="18" spans="2:4" x14ac:dyDescent="0.25">
      <c r="B18" s="16"/>
      <c r="C18" s="16"/>
    </row>
    <row r="19" spans="2:4" x14ac:dyDescent="0.25">
      <c r="B19" s="16"/>
      <c r="C19" s="17"/>
      <c r="D19" s="18"/>
    </row>
    <row r="20" spans="2:4" x14ac:dyDescent="0.25">
      <c r="B20" s="16"/>
      <c r="C20" s="17"/>
    </row>
    <row r="21" spans="2:4" x14ac:dyDescent="0.25">
      <c r="B21" s="16"/>
      <c r="C21" s="17"/>
    </row>
    <row r="22" spans="2:4" x14ac:dyDescent="0.25">
      <c r="B22" s="16"/>
      <c r="C22" s="16"/>
    </row>
    <row r="23" spans="2:4" x14ac:dyDescent="0.25">
      <c r="B23" s="16"/>
      <c r="C23" s="17"/>
    </row>
    <row r="24" spans="2:4" x14ac:dyDescent="0.25">
      <c r="B24" s="16"/>
      <c r="C24" s="16"/>
    </row>
    <row r="25" spans="2:4" x14ac:dyDescent="0.25">
      <c r="B25" s="16"/>
      <c r="C25" s="16"/>
    </row>
    <row r="26" spans="2:4" x14ac:dyDescent="0.25">
      <c r="B26" s="16"/>
      <c r="C26" s="16"/>
    </row>
    <row r="27" spans="2:4" x14ac:dyDescent="0.25">
      <c r="B27" s="16"/>
      <c r="C27" s="16"/>
    </row>
    <row r="28" spans="2:4" x14ac:dyDescent="0.25">
      <c r="B28" s="16"/>
      <c r="C28" s="16"/>
    </row>
    <row r="29" spans="2:4" x14ac:dyDescent="0.25">
      <c r="B29" s="16"/>
      <c r="C29" s="16"/>
    </row>
    <row r="30" spans="2:4" x14ac:dyDescent="0.25">
      <c r="B30" s="16"/>
      <c r="C30" s="16"/>
    </row>
    <row r="31" spans="2:4" x14ac:dyDescent="0.25">
      <c r="B31" s="16"/>
      <c r="C31" s="16"/>
    </row>
    <row r="32" spans="2:4" x14ac:dyDescent="0.25">
      <c r="B32" s="16"/>
    </row>
  </sheetData>
  <mergeCells count="1">
    <mergeCell ref="B4:F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2023-06-13T03:56:30Z</dcterms:modified>
</cp:coreProperties>
</file>